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rn\Documents\Arbeit\Hufbearbeitung\"/>
    </mc:Choice>
  </mc:AlternateContent>
  <xr:revisionPtr revIDLastSave="0" documentId="13_ncr:1_{E0EC219B-5C95-436B-A552-A22CBD8C8416}" xr6:coauthVersionLast="36" xr6:coauthVersionMax="36" xr10:uidLastSave="{00000000-0000-0000-0000-000000000000}"/>
  <bookViews>
    <workbookView xWindow="0" yWindow="0" windowWidth="15360" windowHeight="6930" xr2:uid="{00000000-000D-0000-FFFF-FFFF00000000}"/>
  </bookViews>
  <sheets>
    <sheet name="Übersich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11" i="1" l="1"/>
  <c r="B82" i="1" l="1"/>
  <c r="B72" i="1" l="1"/>
  <c r="B70" i="1" l="1"/>
  <c r="B36" i="1" l="1"/>
  <c r="B38" i="1"/>
  <c r="B47" i="1"/>
  <c r="B53" i="1"/>
  <c r="B54" i="1"/>
  <c r="B57" i="1"/>
</calcChain>
</file>

<file path=xl/sharedStrings.xml><?xml version="1.0" encoding="utf-8"?>
<sst xmlns="http://schemas.openxmlformats.org/spreadsheetml/2006/main" count="1638" uniqueCount="478">
  <si>
    <t>Hufschuhe</t>
  </si>
  <si>
    <t>Name</t>
  </si>
  <si>
    <t>Hufform</t>
  </si>
  <si>
    <t>NUR ZUM REITEN GEEIGNET</t>
  </si>
  <si>
    <t>BADESCHUHE</t>
  </si>
  <si>
    <t>Sonstiges</t>
  </si>
  <si>
    <t>Haltbarkeit</t>
  </si>
  <si>
    <t>Ersatzteile</t>
  </si>
  <si>
    <t>Grip</t>
  </si>
  <si>
    <t>Renegade</t>
  </si>
  <si>
    <t>rutschig bei Matsch</t>
  </si>
  <si>
    <t>ja</t>
  </si>
  <si>
    <t>sehr gut</t>
  </si>
  <si>
    <t>Scoot Boot</t>
  </si>
  <si>
    <t>Evo Boots</t>
  </si>
  <si>
    <t>Marquis</t>
  </si>
  <si>
    <t>Swiss Galoppers</t>
  </si>
  <si>
    <t>Equine Fusion Joggingshoe Ultimate</t>
  </si>
  <si>
    <t>Easyboot Epic</t>
  </si>
  <si>
    <t>Engl</t>
  </si>
  <si>
    <t>Kerbl Hufschuh Tubease</t>
  </si>
  <si>
    <t>Turf King Medical</t>
  </si>
  <si>
    <t>Davis Krankenhufschuh</t>
  </si>
  <si>
    <t>Easyboot Soaker</t>
  </si>
  <si>
    <t>Softrideboots</t>
  </si>
  <si>
    <t>Hufschuh Cuire</t>
  </si>
  <si>
    <t>Dämpfung</t>
  </si>
  <si>
    <t>Woof Wear Medical Hoof Boot</t>
  </si>
  <si>
    <t>KOMBISCHUHE (Reiten &amp; Therapie)</t>
  </si>
  <si>
    <t>Gewicht</t>
  </si>
  <si>
    <t>leicht</t>
  </si>
  <si>
    <t>Flexibilität</t>
  </si>
  <si>
    <t>hoch</t>
  </si>
  <si>
    <t>Equine Fusion Joggingshoe Ultra</t>
  </si>
  <si>
    <t>Equine Fusion Joggingshoe All Terrain Ultra</t>
  </si>
  <si>
    <t>Equine Fusion Joggingshoe All Terrain Active</t>
  </si>
  <si>
    <t>Equine Fusion Joggingshoe All Terrain</t>
  </si>
  <si>
    <t>Hufbreite in cm</t>
  </si>
  <si>
    <t>Huflänge in cm</t>
  </si>
  <si>
    <t>10,5 - 15,5</t>
  </si>
  <si>
    <t>rund</t>
  </si>
  <si>
    <t>?</t>
  </si>
  <si>
    <t>nein</t>
  </si>
  <si>
    <t>https://www.loesdau.de/black-forest-hufschuhe-60157.html</t>
  </si>
  <si>
    <t>Preis/Stück</t>
  </si>
  <si>
    <t>Cavallo Simple Boot</t>
  </si>
  <si>
    <t>10,0 - 15,0</t>
  </si>
  <si>
    <t>10,2 - 15,7</t>
  </si>
  <si>
    <t>Cavallo Sport Boot</t>
  </si>
  <si>
    <t>Cavallo Trek Boot</t>
  </si>
  <si>
    <t>Black Forest Hoofboot (Loesdau)</t>
  </si>
  <si>
    <t>KRANKENSCHUHE (rund um die Uhr - 24/7 - nicht zum Reiten geeignet)</t>
  </si>
  <si>
    <t>HKM Hufschuh</t>
  </si>
  <si>
    <t>Cavallo Big Foot Boot</t>
  </si>
  <si>
    <t>ähnelt dem alten Easyboot Trail</t>
  </si>
  <si>
    <t>Wasserdicht</t>
  </si>
  <si>
    <t>Verschluss</t>
  </si>
  <si>
    <t>Klett</t>
  </si>
  <si>
    <t>16,6 - 18,9</t>
  </si>
  <si>
    <t>Hersteller-Infos (oder Händler)</t>
  </si>
  <si>
    <t>Verkaufsmenge</t>
  </si>
  <si>
    <t>einzeln</t>
  </si>
  <si>
    <t>Mini Hufschuh</t>
  </si>
  <si>
    <t>http://www.mini-hufschuh.ch/index.php/hufschuhe</t>
  </si>
  <si>
    <t>Cavallo CLB Boot</t>
  </si>
  <si>
    <t>extra für Miniponys</t>
  </si>
  <si>
    <t>https://www.cavallo-inc.com/product/big-foot-hoof-boots-draft-size-horse/</t>
  </si>
  <si>
    <t>16,6 - 20,1</t>
  </si>
  <si>
    <t>7,2 - 9,2</t>
  </si>
  <si>
    <t>6,2 - 8,2</t>
  </si>
  <si>
    <t>https://www.cavallo-inc.com/product/cute-little-boots-minis/</t>
  </si>
  <si>
    <t>Paar</t>
  </si>
  <si>
    <t>9,9 - 15,7</t>
  </si>
  <si>
    <t>Schnallen</t>
  </si>
  <si>
    <t>gering</t>
  </si>
  <si>
    <t>Klett &amp; Schnalle</t>
  </si>
  <si>
    <t>https://www.cavallo-inc.com/product-category/hoof-boot/trek-hoof-boots/</t>
  </si>
  <si>
    <t>https://www.cavallo-inc.com/product-category/hoof-boot/simple-hoof-boots/</t>
  </si>
  <si>
    <t>https://www.cavallo-inc.com/product-category/hoof-boot/sport-hoof-boots/</t>
  </si>
  <si>
    <t>sehr hoch</t>
  </si>
  <si>
    <t>Cavallo ELB Boot</t>
  </si>
  <si>
    <t>https://www.cavallo-inc.com/product-category/hoof-boot/elb-hoof-boots/</t>
  </si>
  <si>
    <t>Cavallo Delta</t>
  </si>
  <si>
    <t>Handling</t>
  </si>
  <si>
    <t>gut</t>
  </si>
  <si>
    <t>färben bei feuchtem Wetter etwas ab; gegen Scheuern Pastern Wraps verwenden</t>
  </si>
  <si>
    <t>auch in SLIM für ovale Hufe; gegen Scheuern Pastern Wraps verwenden</t>
  </si>
  <si>
    <t>auch in SLIM für ovale Hufe; verschiedene Farben; gegen Scheuern Pastern Wraps verwenden</t>
  </si>
  <si>
    <t>dünnere Sohle, als der Simple Boot; Zehenrichtung erleichtert abrollen; Reflektionsstreifen; auch in SLIM für ovale Hufe; gegen Scheuern Pastern Wraps verwenden</t>
  </si>
  <si>
    <t>Davis Barrier Boot</t>
  </si>
  <si>
    <t>hoher Abrieb auf Asphalt</t>
  </si>
  <si>
    <t>sehr schwer</t>
  </si>
  <si>
    <t>Scheuergefahr</t>
  </si>
  <si>
    <t>erhöht</t>
  </si>
  <si>
    <t>Dallmer Clog</t>
  </si>
  <si>
    <t>Theo Boot</t>
  </si>
  <si>
    <t>Swiss Horse Boot (Rohner Boot)</t>
  </si>
  <si>
    <t>rutschig</t>
  </si>
  <si>
    <t>schwierig</t>
  </si>
  <si>
    <t>haltbarer als RX</t>
  </si>
  <si>
    <t>schwerer als RX</t>
  </si>
  <si>
    <t>Eingewöhnung</t>
  </si>
  <si>
    <t>sehr gut - 1000km +/- 200km</t>
  </si>
  <si>
    <t>Dallmer Rehe Clog</t>
  </si>
  <si>
    <t>Dallmer Combi Clog</t>
  </si>
  <si>
    <t>mit Kraft und teilw. Werkzeug</t>
  </si>
  <si>
    <t>600 - 1000km</t>
  </si>
  <si>
    <t xml:space="preserve">leicht </t>
  </si>
  <si>
    <t>-</t>
  </si>
  <si>
    <t>10,0 - 14,5 (durch Steg individuell einstellbar)</t>
  </si>
  <si>
    <t>zusätzl. SLIM Version ?</t>
  </si>
  <si>
    <t>https://l-static.de/infos/datenblaetter/dallmer-clog.pdf</t>
  </si>
  <si>
    <t>Schnalle</t>
  </si>
  <si>
    <t>mittel</t>
  </si>
  <si>
    <t>in Standardausführung mit offener Sohle; Druck auf tiefe Beugesehne &amp; Gleichbänder; nicht für drehende Hufe; Zubehör: Ballenschoner, Spikes, Sohlenplatte; gut anpassbar</t>
  </si>
  <si>
    <t>extra für Kaltblüter; Reflektionsstreifen</t>
  </si>
  <si>
    <t>erhöht (gegen Scheuern Pastern Wraps XXL verwenden)</t>
  </si>
  <si>
    <t>erhöht (gegen Scheuern Ballonschoner verwenden)</t>
  </si>
  <si>
    <t>Schnalle oder Haksystem</t>
  </si>
  <si>
    <t>https://evohorse.com/de/evo-boot-hufschuhe/</t>
  </si>
  <si>
    <t>9,6 - 15,0</t>
  </si>
  <si>
    <t>10,9 - 15,3</t>
  </si>
  <si>
    <t>sehr leicht</t>
  </si>
  <si>
    <t>Haksystem</t>
  </si>
  <si>
    <t>hoch (für sehr empfindlichen Sohlen zum Teil nicht geeignet)</t>
  </si>
  <si>
    <t>10,7 - 14,7</t>
  </si>
  <si>
    <t>ja (P-Form)</t>
  </si>
  <si>
    <t>rund (oval ist P-Form)</t>
  </si>
  <si>
    <t>https://hufschuhe-coach.com/Floating-Boot-Model-Trainer-2014-transparent</t>
  </si>
  <si>
    <t>mittel - mit leichter Krafteinwirkung; geht mit Übung schneller</t>
  </si>
  <si>
    <t>made in Europe; inkl. 1 Set Ersatzteile; natürl. Abrollpunkt; vielfältig einstellbar; mit Heißluftfön anpassbar; trägt seitlich weniger auf als Renegade &amp; Floating Boot (gut für streichende Pferde); Nachfolger vom Floating Boot</t>
  </si>
  <si>
    <t>9,8 - 15,5</t>
  </si>
  <si>
    <t>10,4 - 16,0</t>
  </si>
  <si>
    <t>ähnelt dem alten Easyboot Trail; gleicher Schuh wie der Black Forest (aber von HKM gibt es auch Gr.10)</t>
  </si>
  <si>
    <t>https://hkmsport.de/hufschuh.html?___store=de&amp;___from_store=de?___store=de</t>
  </si>
  <si>
    <t>ab           119 CHF</t>
  </si>
  <si>
    <t>auf Maß</t>
  </si>
  <si>
    <t>http://www.ateliercuire.ch/_downloads/Atelier_CUIRE_Gesamtkatalog.pdf#page=3</t>
  </si>
  <si>
    <t>made in Swiss; Maßanfertigung  für Esel- und Ponyhufe (gibt auch einige Standardmodelle)</t>
  </si>
  <si>
    <t>ab             70 CHF</t>
  </si>
  <si>
    <t>jede</t>
  </si>
  <si>
    <t>gut (nur Luftkissen ist anfällig)</t>
  </si>
  <si>
    <t>made in Germany; mit aufpumpbaren Luftkissen (verschiedene Farben) am Ballen (verschleißanfällig); Druck auf tiefe Beugesehne &amp; Gleichbänder; mit optionaler Manschette als Scheuerschutz, div. weiteres Zubehör</t>
  </si>
  <si>
    <t>9,5 - 16,7</t>
  </si>
  <si>
    <t>erhöht, besonders am Kronrand (gegen Scheuern Manschetten verwenden)</t>
  </si>
  <si>
    <t>https://www.marquis-vetec.com/produkte/hufschuhe-f%C3%BCr-pferde/</t>
  </si>
  <si>
    <t>jede (laut Hersteller durch Luftkissen gut anpassbar)</t>
  </si>
  <si>
    <t>Renegade Viper</t>
  </si>
  <si>
    <t>http://www.renegade-hufschuhe.net/</t>
  </si>
  <si>
    <t>320g - 400g</t>
  </si>
  <si>
    <t>10,1 - 15,5</t>
  </si>
  <si>
    <t>9,5 - 15,5</t>
  </si>
  <si>
    <t>sehr tolerant bei veränderten Hufformen; verlängert Zehe bei sehr steilen Hufen; verschiedene Farben; nicht durch Heißluft anpasspar</t>
  </si>
  <si>
    <t>optimiertes Nachfolgemodell des Renegade</t>
  </si>
  <si>
    <t>http://www.der-hufpflegeshop.de/Viper-Hufschuhe-schwarz</t>
  </si>
  <si>
    <t>besser als Renegade, da weicheres Material</t>
  </si>
  <si>
    <t>höher als Renegade, da weicheres Material und eine mittig geteilte Zehenlasche</t>
  </si>
  <si>
    <t>verändertes &amp; tieferes Profil als Renegade</t>
  </si>
  <si>
    <t>leichter als Renegade</t>
  </si>
  <si>
    <t>jein (Cutback für runde Hufe)</t>
  </si>
  <si>
    <t>jein (versch. Breiten in der Größentabelle integriert)</t>
  </si>
  <si>
    <t>10,4 - 14,9</t>
  </si>
  <si>
    <t>13,3 - 15,0</t>
  </si>
  <si>
    <t>9,5 - 15,0</t>
  </si>
  <si>
    <t>9,0 - 15,5</t>
  </si>
  <si>
    <t>sehr leicht (ca. 280g/Schuh)</t>
  </si>
  <si>
    <t>gutes Profil</t>
  </si>
  <si>
    <t>? (es werden jedoch verschiedene Gaiter angeboten)</t>
  </si>
  <si>
    <t>Strap</t>
  </si>
  <si>
    <t>https://www.hufschuhe-onlineshop.de/Hufschuhe-Zubehoer/Scoot-Boots-Scootboot-NEU-NEU:::25_63.html</t>
  </si>
  <si>
    <t>mittel (Material erinnert an Taucherflossen)</t>
  </si>
  <si>
    <t>https://www.swiss-galoppers.swiss/hufschuhe/</t>
  </si>
  <si>
    <t>ja (L-Größe)</t>
  </si>
  <si>
    <t>10,8 - 15,5</t>
  </si>
  <si>
    <t>gutes Profil, hält auch im Matsch</t>
  </si>
  <si>
    <t>11,2 - 16,5 (zusätzlich zur Huflänge wird die Ballenlänge benötigt, siehe Größentabelle)</t>
  </si>
  <si>
    <t>gut (2-Komponenten Kunststoff in der Sohle soll sehr gut dämpfen (kupferfarbener Teil))</t>
  </si>
  <si>
    <t>Trockenzeit</t>
  </si>
  <si>
    <t>lange</t>
  </si>
  <si>
    <t>kurz</t>
  </si>
  <si>
    <t>mittel (gelegentliches Luftkissen aufpumpen)</t>
  </si>
  <si>
    <t>erinnern an Renegade (jedoch weniger Verschleißteile, trägt seitl. weniger auf); optimierter Abrollpunkt; auch mit Spikes lieferbar (Winterausführung); Innenohle soll drehen verhindern; auch für schwere Pferde; sehr guter Kundenservice</t>
  </si>
  <si>
    <t>1-2 Tage</t>
  </si>
  <si>
    <t>http://www.swisshorseboot.de/</t>
  </si>
  <si>
    <t>einzeln (jedoch gibt es linke und rechte Schuhe)</t>
  </si>
  <si>
    <t>muss exakt passen; mit Heißluftfön anpassbar; kaum Verschleißteile; div. Zubehör</t>
  </si>
  <si>
    <t>8,5 - 15,5</t>
  </si>
  <si>
    <t>10,0 - 14,5</t>
  </si>
  <si>
    <t>hoch (besser als Easyboot)</t>
  </si>
  <si>
    <t>Alpha 1</t>
  </si>
  <si>
    <t>342g - 454g</t>
  </si>
  <si>
    <t>flexibel</t>
  </si>
  <si>
    <t>Rastschnalle (wie beim Inlineskater/Skischuh)</t>
  </si>
  <si>
    <t>http://hufschuhdoktor.shop-06.de/shop2/index.php?user=Hufschuhdoktor&amp;weiteres=1</t>
  </si>
  <si>
    <t>keine (nur am harten Teil des Hufes angebracht)</t>
  </si>
  <si>
    <t>gering (nur am harten Teil des Hufes angebracht)</t>
  </si>
  <si>
    <t>vergleichbar mit Trotters Grip; auch für Matsch; auf feuchtem Gras etwas rutschig</t>
  </si>
  <si>
    <t>mit Sommer- &amp; Wintersohle verfügbar; Zehenschutz optional für schlurfende Pferde; alle Teile können einzeln nachgekauft werden und sind leicht auszutauschen; verlängert die Zehe etwas</t>
  </si>
  <si>
    <t>http://alphahorseboots.com/</t>
  </si>
  <si>
    <t>kommt erst noch auf den Markt (Crowdfunding läuft); made in Germany; sehr hohe Sohle -&gt; "Hackenschuhe" mit schlechtem Abrollpunkt; größenverstellbar</t>
  </si>
  <si>
    <t>11,3 - 16,1</t>
  </si>
  <si>
    <t>12,0 - 16,5</t>
  </si>
  <si>
    <t>jein (verstellbar)</t>
  </si>
  <si>
    <t>rund - oval (Verstellkeile benutzen)</t>
  </si>
  <si>
    <t>Turf King II (Krämer)</t>
  </si>
  <si>
    <t>11,6 - 15,8</t>
  </si>
  <si>
    <t>mittel bis schwierig</t>
  </si>
  <si>
    <t>https://www.kraemer.de/Pferdebedarf-Pferdezubehoer/Gamaschen-Bandagen-Hufschuhe/Hufschuhe-Krankenschuhe/Hufschuh-Version-II</t>
  </si>
  <si>
    <t>aus Leder, aufgrund der Scheuergefahr besser für kürzere Krankenzeiten geeignet</t>
  </si>
  <si>
    <t>GK's</t>
  </si>
  <si>
    <t>https://www.pl-huftechnik.eu/Delta-Cavallo-Hufschuhe</t>
  </si>
  <si>
    <t>https://www.davismanufacturing.com/product/barrier-boots/-/barrier-boots/12</t>
  </si>
  <si>
    <t>ja (?)</t>
  </si>
  <si>
    <t>8,3 - 15,2</t>
  </si>
  <si>
    <t>8,9 - 16,5</t>
  </si>
  <si>
    <t>made in USA; hohe Gelenkbelastung durch starke Bremswirkung auf Asphalt; aus einem Stück; Hauptverwendungszweck: bei verlorenen Hufeisen</t>
  </si>
  <si>
    <t>kurze Eingewöhnungszeit empfehlenswert</t>
  </si>
  <si>
    <t>ohne Kraftaufwand</t>
  </si>
  <si>
    <t>Seil + Hebel</t>
  </si>
  <si>
    <t>keine</t>
  </si>
  <si>
    <t>Produktion eingestellt</t>
  </si>
  <si>
    <t>Gamaschen und Ersatzteile sind noch verfügbar</t>
  </si>
  <si>
    <t>Easyboot Classic 2012</t>
  </si>
  <si>
    <t>7,8 - 17,5</t>
  </si>
  <si>
    <t>8,5 - 18,8</t>
  </si>
  <si>
    <t>sehr gut (verschleißarmes Polyurethan)</t>
  </si>
  <si>
    <t>7,8 - 19,2</t>
  </si>
  <si>
    <t>8,5 - 19,5</t>
  </si>
  <si>
    <t>Seil + Hebel &amp; Klett</t>
  </si>
  <si>
    <t>http://www.der-hufpflegeshop.de/Easyboot-Epic</t>
  </si>
  <si>
    <t>jein (Wide-Version)</t>
  </si>
  <si>
    <t>9,6 - 14,7</t>
  </si>
  <si>
    <t>10,6 - 15,7</t>
  </si>
  <si>
    <t>http://www.der-hufpflegeshop.de/Easyboot-Glove-1</t>
  </si>
  <si>
    <t>http://www.der-hufpflegeshop.de/Easyboot-Glove-SOFT</t>
  </si>
  <si>
    <t>gut - ohne Kraftaufwand</t>
  </si>
  <si>
    <t>minimiert, da Gaiter unabhängig vom Außenschuh</t>
  </si>
  <si>
    <t>http://www.der-hufpflegeshop.de/Easyboot-Backcountry-1</t>
  </si>
  <si>
    <t>nein, atmungsaktiv</t>
  </si>
  <si>
    <t>10,0 - 17,5</t>
  </si>
  <si>
    <t>10,5 - 18,0</t>
  </si>
  <si>
    <t>nein (bei sehr ovalen Hufen können Inserts verwendet werden)</t>
  </si>
  <si>
    <t>http://www.der-hufpflegeshop.de/NEW-Mac</t>
  </si>
  <si>
    <t>mit zusätzlichem Fesselband als Verlierschutz; sehr tolerant veränderbaren Hufformen gegenüber; mit Comfort-Cup Gaiter des Backcountry</t>
  </si>
  <si>
    <t>Auslaufmodell - Neue Generation: New Mac</t>
  </si>
  <si>
    <t>Auslaufmodell - Neue Generation: New Trail</t>
  </si>
  <si>
    <t>http://www.der-hufpflegeshop.de/New-Trail-1</t>
  </si>
  <si>
    <t>nicht so stabil vernietet, wie der der New Trail &amp; festere Neoprenkante und damit größere Scheuergefahr, schlechter verarbeitet und generell nicht so gepolstert, wie die überholte Variante</t>
  </si>
  <si>
    <t>gut - Freizeitreiten (40km/Woche)</t>
  </si>
  <si>
    <t>sehr gut (verschleißarmes Polyurethan); für mittlere-lange Strecken (Wander- &amp; Distanzritte)</t>
  </si>
  <si>
    <t>sehr gut - 1000km +/- 200km - für mittlere-lange Strecken (Wander- &amp; Distanzritte)</t>
  </si>
  <si>
    <t>erhöht (als Krankenschuh sollte eine extra Gamasche verwendet werden)</t>
  </si>
  <si>
    <t>4,4 - 7,6</t>
  </si>
  <si>
    <t>4,9 - 8,6</t>
  </si>
  <si>
    <t>http://www.der-hufpflegeshop.de/1-Stueck-Easyboot-Mini-Hufschuh</t>
  </si>
  <si>
    <t>extra für Ponies, Mulis und Fohlen</t>
  </si>
  <si>
    <t>mittel (da Schuh bis zur Fessel reicht, ist der Einstieg recht eng)</t>
  </si>
  <si>
    <t>https://www.care4vet.de/Easycare-Transition</t>
  </si>
  <si>
    <t>Easy Boot Stratus</t>
  </si>
  <si>
    <t>Easy Boot RX</t>
  </si>
  <si>
    <t>Easy Boot Cloud</t>
  </si>
  <si>
    <t>Easy Boot Bare</t>
  </si>
  <si>
    <t>Easy Boot Edge</t>
  </si>
  <si>
    <t>Easy Boot Glove 2016</t>
  </si>
  <si>
    <t>Easy Boot Glove Soft</t>
  </si>
  <si>
    <t>Easy Boot Mini</t>
  </si>
  <si>
    <t>Easy Boot New Backcountry</t>
  </si>
  <si>
    <t>Easy Boot New Mac mit Gamaschen</t>
  </si>
  <si>
    <t>Easy Boot New Trail</t>
  </si>
  <si>
    <t>Easy Boot Trail</t>
  </si>
  <si>
    <t>Easy Boot Transition</t>
  </si>
  <si>
    <t>Easy Boot Old Mac G2</t>
  </si>
  <si>
    <t>Produktion eingestellt; als Krankenschuh robuster und stabiler als der Easyboot RX; besonders gute Dämpfung; sehr hoher Schuh</t>
  </si>
  <si>
    <t>8,9 - 15,2</t>
  </si>
  <si>
    <t>9,3 - 15,6</t>
  </si>
  <si>
    <t>6,6 - 16,5</t>
  </si>
  <si>
    <t>https://hufschuhe-coach.com/Equine-Fusion-All-Terrain</t>
  </si>
  <si>
    <t>Klett &amp; Snap</t>
  </si>
  <si>
    <t>mittel (für Schotter und Asphalt optimiertes Sohlenprofil)</t>
  </si>
  <si>
    <t>Sohle des All Terrain + Schuh des Ultra -&gt; besser geeignet für drehende Hufe als der All Terrain</t>
  </si>
  <si>
    <t>7-9mm dicke &amp; flexible Sohle (ermöglicht einen Saugglockeneffekt und damit eine besonders natürliche Flexibilität des Hufes) + Klett-Innenschuh; keine Verschleißteile</t>
  </si>
  <si>
    <t>Sohle des Ultimate + sehr weicher, anschmiegsamer Schuh mit Schnallen (besser bei drehenden Hufen als die Hufschuhe mit Klett-Innenschuh)</t>
  </si>
  <si>
    <t>* gilt für alle Equine Fusion Hufschuhe: besonders gut für sich verändernde Hufformen und für asymmetrische Hufe;  Huflänge ausschlaggebend (Breite darf max. nicht überschreiten); für Turniere nach FN &amp; LPO nicht zugelassen (da über dem Kronsaum); maschinenwaschbar; mit Reflektoren</t>
  </si>
  <si>
    <t>Sohle hat ein besonders geländetaugliches Profil (verhindert aufstollen weitesgehend) und einen optimierten Abrollpunkt (Dicke 7-9mm + Profilstärke); individuell anpassbarer Klett-Innenschuh; keine Verschleißteile</t>
  </si>
  <si>
    <t>Sohle des All Terrain + modifizierter Schuh des All Terrain (statt der seitliche Klettverschlüsse mit sogenannten Smart-Lock-Snaps ausgestattet) -&gt; verhindert ungewollte Öffnung bei streichenden Pferden</t>
  </si>
  <si>
    <t>http://www.der-hufpflegeshop.de/All-Terrain-Active</t>
  </si>
  <si>
    <t>http://www.der-hufpflegeshop.de/All-Terrain-Ultra</t>
  </si>
  <si>
    <t>http://www.der-hufpflegeshop.de/Ultimate</t>
  </si>
  <si>
    <t>http://www.der-hufpflegeshop.de/Ultra</t>
  </si>
  <si>
    <t>6,0 - 15,2</t>
  </si>
  <si>
    <t>9,1 - 16,0</t>
  </si>
  <si>
    <t>11,6 - 14,5</t>
  </si>
  <si>
    <t>9,6 - 15,5</t>
  </si>
  <si>
    <t>ja (Pad)</t>
  </si>
  <si>
    <t>8,9 - 19,1</t>
  </si>
  <si>
    <t>10,1 - 20,1</t>
  </si>
  <si>
    <t>http://www.der-hufpflegeshop.de/Easyboot-Cloud-Therapie-Hufschuh</t>
  </si>
  <si>
    <t>leiert etwas aus mit der Zeit; Material wird brüchig bei Hitze/UV (?)</t>
  </si>
  <si>
    <t>http://www.der-hufpflegeshop.de/Easyboot-RX_1</t>
  </si>
  <si>
    <t>9,8 - 19,2</t>
  </si>
  <si>
    <t>10,6 - 19,5</t>
  </si>
  <si>
    <t>nein, wenig atmungsaktiv</t>
  </si>
  <si>
    <t>https://www.huf-shop.de/index.php/hufschuhe/easyboot-stratus-neu/easyboot-stratus.html</t>
  </si>
  <si>
    <t>elastische Sohle; für Paddock geeignet, jedoch nicht für Weidegang (Haltbarkeit im Trab &amp; Galopp begrenzt); inkl. Einlagen (zur verbesserten Haltbarkeit regelmäßig von Erde &amp; Sand befreien -&gt; Abrieb); kombinierbar mit Therapy-Click-System (Keile)</t>
  </si>
  <si>
    <t>auch für beschlagene Pferde; stabile Sohle wie Easy Boot Glove; inkl. weichem Therapiepad; Einlagen sollten zur verbesserten Haltbarkeit regelmäßig von Erde &amp; Sand befreit werden (Abrieb); kombinierbar mit Therapy-Click-System (Keile)</t>
  </si>
  <si>
    <t>durch den Druck auf die Trachten können diese bei häufigem Gebrauch zum Unterschieben neigen (deshalb auch nicht als Krankenschuh); können nicht am Kronrand scheuern, da sie nur am Horn anliegen; gleiche Profilsohle wie EB Glove; kombinierbar mit Therapy-Click-System (Keile)</t>
  </si>
  <si>
    <t>Schale vom Easyboot Glove und Gamasche vom Easyboot Trail (soll besser am Huf halten); mit Glove-Gamasche in einen EB Glove wandelbar; kombinierbar mit Therapy-Click-System (Keile)</t>
  </si>
  <si>
    <t>Einlage ist individualisierbar (verschiedene Härtegrade innerhalb der Sohle); kombinierbar mit Therapy-Click-System (Keile); Spezialverschluss verhindert Drehen</t>
  </si>
  <si>
    <t>Easy Boot Zip</t>
  </si>
  <si>
    <t>7,7 - 18,0</t>
  </si>
  <si>
    <t>https://www.huf-shop.de/index.php/easyboot-zip.html</t>
  </si>
  <si>
    <t>ja, trotzdem atmungsaktiv</t>
  </si>
  <si>
    <t>eher ein Schutz für Hufverbände, als ein vollwertiger Hufschuh; mit Lederinnensohle als Dämpfung und Feuchtigkeitsabsorbierung; hält Dreck &amp; Nässe vom Huf fern; auch über Angussverbänden verwendbar; waschbar</t>
  </si>
  <si>
    <t>https://sattlerei-engl.de/html/hufschuh_profi.htm</t>
  </si>
  <si>
    <t>sehr lange</t>
  </si>
  <si>
    <t>Filzschuh mit 10mm Gummisohle; optional mit Edelstahlnahtschutz (zur verbesserten Haltbarkeit) &amp; 12mm Filzeinlegesohle; für Ponys &amp; Esel gibt es auch Hufschuhe zum Reiten</t>
  </si>
  <si>
    <t>nein (man kann von Engl neu besohlen lassen)</t>
  </si>
  <si>
    <t>6,5 - 16,5</t>
  </si>
  <si>
    <t>https://der-hufschuh.at</t>
  </si>
  <si>
    <t>10,0 - 14,0</t>
  </si>
  <si>
    <t>11,0 - 16,0</t>
  </si>
  <si>
    <t>aus Neopren mit Hartgummisohle; auch bedingt zum Reiten einsetzbar; mit Wechseleinlagen; waschbar</t>
  </si>
  <si>
    <t>10,5 - 16,0</t>
  </si>
  <si>
    <t xml:space="preserve">https://www.kraemer.de/Pferdebedarf-Pferdezubehoer/Gamaschen-Bandagen-Hufschuhe/Hufschuhe-Krankenschuhe/Krankenhufschuh-1?prod_number=431380-S&amp;ref=Produktportal%2Fgoogle&amp;subref=431380-S&amp;gclid=Cj0KCQiA37HhBRC8ARIsAPWoO0y-Lu1-ghYh4uW89iAvzpppLod9w95L_OkI_mSiwWXo1wIjYcTNOvEaAglZEALw_wcB </t>
  </si>
  <si>
    <t>unten ja, oben nein</t>
  </si>
  <si>
    <t>sockenähnlich mit Gummisohle; Pads nicht inklusive</t>
  </si>
  <si>
    <t>Socke + Klett</t>
  </si>
  <si>
    <t>https://www.softrideboots.com/boots-and-gels.php</t>
  </si>
  <si>
    <t>ja (nur telefonisch bestellbar)</t>
  </si>
  <si>
    <t>Soft Ride Ice Spa</t>
  </si>
  <si>
    <t>SPEZIALSCHUHE &amp; SPEZIALZUBEHÖR</t>
  </si>
  <si>
    <t>Soft Ride Super Rocker</t>
  </si>
  <si>
    <t>Soft Ride Cast Rocker</t>
  </si>
  <si>
    <t>schwer</t>
  </si>
  <si>
    <t>7,0 - 17,1</t>
  </si>
  <si>
    <t>6,4 - 16,4</t>
  </si>
  <si>
    <t>mit speziellen Gelsohlen mit Strahlpolster mit unterschiedlichen Härtegraden, auch innerhalb (!) einer Einlegesohle; auch für Beschlag geeignet</t>
  </si>
  <si>
    <t>11,5 - 15,1</t>
  </si>
  <si>
    <t>https://www.kraemer.de/Pferdebedarf-Pferdezubehoer/Gamaschen-Bandagen-Hufschuhe/Hufschuhe-Krankenschuhe/Medical-Krankenhufschuh?prod_number=431378-4&amp;ref=Produktportal%2Fgoogle&amp;subref=431378-4&amp;gclid=Cj0KCQiAjszhBRDgARIsAH8Kgvellp35pTQtIDxSUsquc53BA9w4kwy1u-9fWECwtPskMEEGIdv1gaoaAq-KEALw_wcB</t>
  </si>
  <si>
    <t>Nylon-Schuh mit Kunststoffsohle; auch als Verbandsschutz geeignet</t>
  </si>
  <si>
    <t>7,6 - 16,6</t>
  </si>
  <si>
    <t>Reißverschluss</t>
  </si>
  <si>
    <t>eng anliegender Neopren-Schuh innen Kevlar-verstärkt; geeignet als Verbandsschutz und für Beschlag; waschmaschinengeeignet</t>
  </si>
  <si>
    <t>https://www.woofwear.com/for-horses/bandages--wraps--therapy/medical-hoof-boot_wb0063-blue-h0.html</t>
  </si>
  <si>
    <t>2-3 Wochen bei Dauerbelastung</t>
  </si>
  <si>
    <t>Krämer Krankenhufschuh</t>
  </si>
  <si>
    <t>https://www.kraemer.de/Pferdebedarf-Pferdezubehoer/Gamaschen-Bandagen-Hufschuhe/Hufschuhe-Krankenschuhe/Krankenhufschuh</t>
  </si>
  <si>
    <t>sehr kurz</t>
  </si>
  <si>
    <t>11,0 - 17,0</t>
  </si>
  <si>
    <t>12,0 - 18,0</t>
  </si>
  <si>
    <t>laut Nutzer-Rezensionen (2015) fällt der Schuh etwas klein aus; auch als Krankenschuh in Offenstallhaltung benutzbar (Vorsicht: Huf schwitzt darin); auch über Hufverbänden tragbar</t>
  </si>
  <si>
    <t>https://www.waldhausen.com/default/pferde/bandagen-und-gamaschen/davis-krankenschuh-stuck.html</t>
  </si>
  <si>
    <t>mit wiederverwendbarer, saugfähiger Einlage auf die z.B. Medikamente/Flüssigkeit gegeben werden kann</t>
  </si>
  <si>
    <t>13,3 - 18,4</t>
  </si>
  <si>
    <t>14,3 - 19,7</t>
  </si>
  <si>
    <t>https://www.easycareinc.com/our_boots/EasySoaker.asp</t>
  </si>
  <si>
    <t>9,5 - 18,4</t>
  </si>
  <si>
    <t>10,8 - 19,0</t>
  </si>
  <si>
    <t>1-2 Nummern größer bestellen, falls der Schuh mit Hufverbänden benutzt werden soll</t>
  </si>
  <si>
    <t>Zurrgurt</t>
  </si>
  <si>
    <t>Einheitsgröße</t>
  </si>
  <si>
    <t>https://www.softrideboots.com/ice-spa-pro.php</t>
  </si>
  <si>
    <t>kein Schuh zum Laufen (Mischung aus fixiertem Eimer und Gummistiefel); speziell zur Behandlung mit Eis konzipiert (isoliert); in 2 verschiedenen Höhen (Therapy &amp; Recovery)</t>
  </si>
  <si>
    <t>http://www.hufschuhe.de/de/combi-clog.php</t>
  </si>
  <si>
    <t>https://www.der-hufpflegeshop.de/Easyboot-2012-1</t>
  </si>
  <si>
    <t>je nach Besohlung</t>
  </si>
  <si>
    <t>entspricht dem Dallmer Clog, nur dass keine Lauffläche angebracht ist (es kann jede Form von Beschlag - Kunststoff oder Eisen selbst/vom Schmied angebracht werden - Beschlag wird an die Hufform angepasst); für Weidegang und Springen nur bedingt geeignet</t>
  </si>
  <si>
    <t>9,5 - 14,5</t>
  </si>
  <si>
    <t>je nach Besohlung; nicht zu niedrige Trachten</t>
  </si>
  <si>
    <t>Dallmer Combi Clog (siehe oben)</t>
  </si>
  <si>
    <t>siehe oben</t>
  </si>
  <si>
    <t>siehe oben; Besonderheit: auch mit Eisen verwendbar</t>
  </si>
  <si>
    <t>nicht für Matsch geeignet; sehr rutschig auf Gras</t>
  </si>
  <si>
    <t>nicht zu niedrige Trachten</t>
  </si>
  <si>
    <t>http://www.hufschuhe.de/de/rehe-clog.php</t>
  </si>
  <si>
    <t>mit anschraubbaren Keilplatten in 6° oder 12° (auch als Ersatzteile verfügbar); Keilplatten können individuell abgeschliffen werden</t>
  </si>
  <si>
    <t>Schrauben</t>
  </si>
  <si>
    <t>Cast</t>
  </si>
  <si>
    <t>https://www.softrideboots.com/rockers.php</t>
  </si>
  <si>
    <t>nur von Tierärzten bestellbar; Zubehörteil für Softride-Hufschuhe; simuliert einen starken Toe-Rocker; verringert die Fußungsfläche des Hufes und ermöglicht dem Pferd so eine komfortable Postition zu finden</t>
  </si>
  <si>
    <t>nur von Tierärzten bestellbar; zur Behandlung von Gliedmaßenerkrankungen; Sohle für einen Castverband; simuliert einen starken Toe-Rocker; verringert die Fußungsfläche des Hufes und ermöglicht dem Pferd so eine komfortable Postition zu finden</t>
  </si>
  <si>
    <t>Esprit Horseboot Adventure</t>
  </si>
  <si>
    <t>8,3 - 14,9</t>
  </si>
  <si>
    <t>8,8 - 15,7</t>
  </si>
  <si>
    <t>ja (unter Hitze verformbar)</t>
  </si>
  <si>
    <t>individuell (unter Hitze verformbar)</t>
  </si>
  <si>
    <t>nein, Sohle offen</t>
  </si>
  <si>
    <t>Sohle unten offen, jedoch mit Strahlunterstützung; Schuh ist durch Hitze anpassbar; mit Stollen &amp; Polster verwendbar</t>
  </si>
  <si>
    <t>https://pp-systems.at/esprit-horse-boots-adventure/</t>
  </si>
  <si>
    <t>Flex Hoof Boot</t>
  </si>
  <si>
    <t>10,5 - 14,5</t>
  </si>
  <si>
    <t>11,0 - 15,0</t>
  </si>
  <si>
    <t>? (Neopren-Gaiter)</t>
  </si>
  <si>
    <t>Snap</t>
  </si>
  <si>
    <t>https://www.der-hufpflegeshop.de/FlexBoots</t>
  </si>
  <si>
    <t>made in Europe; mit Heißluftfön anpassbar; Sohle kann gekürzt werden; verschiedene Farben (transparent hat den Vorteil, dass Passform optimal ersichtlich); Vorgänger vom Evo Boot</t>
  </si>
  <si>
    <t>Explora Hoof Boot</t>
  </si>
  <si>
    <t>10,5 - 15,0</t>
  </si>
  <si>
    <t>eher oval, nicht zu rund (sehr schmal ist SLIM-Form)</t>
  </si>
  <si>
    <t>schwerer als EVO</t>
  </si>
  <si>
    <t>https://explorahorseboots.com/en/</t>
  </si>
  <si>
    <t>made in Spain; mit Heißluftfön anpassbar; verschiedene Farben; 2 mögliche Verschlusssysteme</t>
  </si>
  <si>
    <t>Easyboot Fury Heart</t>
  </si>
  <si>
    <t>Easyboot Fury Sling</t>
  </si>
  <si>
    <t>TK Horseboot</t>
  </si>
  <si>
    <t>auf Anfrage</t>
  </si>
  <si>
    <t>https://tk-hoofcare.de/tkhorseshoe</t>
  </si>
  <si>
    <t>400 - 1400km</t>
  </si>
  <si>
    <t>mittel (evtl. mit Gummihammer anziehen)</t>
  </si>
  <si>
    <t>11,3 - 14,5</t>
  </si>
  <si>
    <t>10,3 - 13,0</t>
  </si>
  <si>
    <t>Vertrieb nur über Hufbearbeiter; gilt als einer der verliersichersten Schuhe; Halteriemen auch an andere Hufschuhschalen anbaubar (z.B. EasyCare Glove); es gibt eine Softversion für den Paddock - als Krankenschuh jedoch gefährdet zum Scheuern; mit Spikes aufrüstbar; gelten als unglaublich verliersicher</t>
  </si>
  <si>
    <t>Hufsymmetrie</t>
  </si>
  <si>
    <t>Hufwände</t>
  </si>
  <si>
    <t>Trachten</t>
  </si>
  <si>
    <t>aufrecht, nicht zu kurz</t>
  </si>
  <si>
    <t>steil</t>
  </si>
  <si>
    <t>symmetrisch</t>
  </si>
  <si>
    <t>Zehenwandwinkel</t>
  </si>
  <si>
    <t>48-52° (runde Passform); 55-59° (ovale Passform)</t>
  </si>
  <si>
    <t>rund (oval ist SLIM)</t>
  </si>
  <si>
    <t>gerade</t>
  </si>
  <si>
    <t>rund bis oval; (bei sehr runden Hufen kürzeres Trachtenband verwenden)</t>
  </si>
  <si>
    <t>aufrechte, nicht zu kurze Trachten</t>
  </si>
  <si>
    <t>rund - oval</t>
  </si>
  <si>
    <t>niedrige bis höhere Trachten (keine sehr hohen) - höhere Trachten möglich als bei Renegades &amp; Floating Boots</t>
  </si>
  <si>
    <t>symmetrisch &amp; asymmetrisch (müssen durch Heißluft angepasst werden)</t>
  </si>
  <si>
    <t>gerade &amp; verbogen (müssen durch Heißluft angepasst werden)</t>
  </si>
  <si>
    <t xml:space="preserve">gerade &amp; verbogen </t>
  </si>
  <si>
    <t>normal</t>
  </si>
  <si>
    <t>jeder</t>
  </si>
  <si>
    <t>rund (ist Cutback) - oval</t>
  </si>
  <si>
    <t>niedrig (bei zu hohen Trachten wird die Beweglichkeit des Pferdes eingeschränkt und die Verschluss-Seile verschleißen schnell); auch für untergeschobene Trachten geeignet</t>
  </si>
  <si>
    <t>niedrig</t>
  </si>
  <si>
    <t>aufrechte, nicht zu kurz</t>
  </si>
  <si>
    <t>nicht zu niedrig</t>
  </si>
  <si>
    <t>nicht zu kurz</t>
  </si>
  <si>
    <t>rund (oval ist L-Größe, diese ist auch für ausladene Ballen und höhere Trachten); auch für Ballenzwang und unterscheidlich große Ballen</t>
  </si>
  <si>
    <t>niedrig bis hoch (bei niedrigen und untergeschobenen Trachten Ballenschutz verwenden)</t>
  </si>
  <si>
    <t>höhere Trachten (bei etwas niedrigeren Trachten können optional Metallkrallen die Haltekraft verbessern)</t>
  </si>
  <si>
    <t>beliebig</t>
  </si>
  <si>
    <t xml:space="preserve">aufrecht, nicht zu kurz </t>
  </si>
  <si>
    <t>oval (rund ist WIDE)</t>
  </si>
  <si>
    <t>nicht zu hoch und steil</t>
  </si>
  <si>
    <t>symmetrisch &amp; asymmetrisch</t>
  </si>
  <si>
    <t>steil -&gt; nicht für weich gefesselte Pferde mit flachen Hufen</t>
  </si>
  <si>
    <t>beliebig (bei weicher Fesselung kann es u.U. scheuern)</t>
  </si>
  <si>
    <t>letzte Änderung am 29.02.2020 (das heißt nicht, dass alle bisher eingetragenen Daten auch aktuell sind)</t>
  </si>
  <si>
    <t>made in Finnland; Sohle aus thermoplatischem Urethan, Oberseite aus Urethan und Cordura; Sohle hat vorgefertigte Stellen für Studs/Stollen; sehr schlankes Modell</t>
  </si>
  <si>
    <t>10,4 - 14,0</t>
  </si>
  <si>
    <t>10,2 - 15,0 (Länge um bis zu 25mm verstellbar)</t>
  </si>
  <si>
    <t>Länge und Ballenhalterhöhe sind verstellbar; verliersicherer als EB Glove und Backcountry; gibt es auch als Soft-Variante</t>
  </si>
  <si>
    <t>Länge und Ballenhalterhöhe sind verstellbar; verliersicherer als EB Glove und Backcountry; gibt es auch als Y-Sling-Variante</t>
  </si>
  <si>
    <t>https://www.hufschuhe-onlineshop.de/hufschuhe-zubehoer/easyboot-fury/</t>
  </si>
  <si>
    <t>Floating Boots Trainer 2014</t>
  </si>
  <si>
    <t>Floating Boots Trainer 2019</t>
  </si>
  <si>
    <t>rund (oval ist P-Form); Cutback als Kurzversion</t>
  </si>
  <si>
    <t>Unterschiede zum 2014er Modell: Frontschild mit Polsterung, flacherer Gaiter mit Noppen (minimiert Drehen durch das Laufverhalten), verbesserter Ballenschutz; optimierte Halterung (Neopren verrutscht nicht mehr); in 2 Sohlenfarben &amp; -eigenschaften (Sport &amp; Endurance); ansonsten wie 2014</t>
  </si>
  <si>
    <t>https://hufschuhe-coach.com/Floating-Boot-Trainer-2019_17</t>
  </si>
  <si>
    <t>10,2 - 13,7</t>
  </si>
  <si>
    <t>11,0 - 13,7</t>
  </si>
  <si>
    <t>ist der Easyboot Classic mit Gamasche und ohne Metallkrallen; durch den Druck auf die Trachten können diese bei häufigem Gebrauch zum Unterschieben neigen, dafür können sie nicht am Kronrand scheuern; kombinierbar mit Therapy-Click-System (Keile); sehr passgenau, deswegen muss zwischen den Terminen selbst geraspelt werden</t>
  </si>
  <si>
    <t>kaum verschleißanfällige Teile; muss passgenau sitzen (nicht für unregelmäßige, sich verändernde Hufformen); Powerstrips zur bessere Anpassbarkeit; kombinierbar mit Therapy-Click-System (Keile); sehr passgenau, deswegen muss zwischen den Terminen selbst geraspelt werden</t>
  </si>
  <si>
    <t>gleiche Schale wie der Glove, aber weichere Gamasche mit breiterem Klettverschluss; kaum verschleißanfällige Teile; muss passgenau sitzen (nicht für unregelmäßige, sich verändernde Hufformen); Powerstrips zur bessere Anpassbarkeit; kombinierbar mit Therapy-Click-System (Keile); sehr passgenau, deswegen muss zwischen den Terminen selbst geraspelt werden</t>
  </si>
  <si>
    <t>ähnelt dem New Mac, nur ohne Fesselband (demnach bei sehr unregelmäßigen Hufen nicht ganz so guter Verlierschutz); mit Comfort-Cup Gaiter des Backcountry; flexibler und noch anpassungsfähiger als die EQFU, aber trägt etwas mehr seitl. auf</t>
  </si>
  <si>
    <t xml:space="preserve"> </t>
  </si>
  <si>
    <t>Equine Fusion Trekkingshoe</t>
  </si>
  <si>
    <t>mittek</t>
  </si>
  <si>
    <t>nein, große Ausschnitte</t>
  </si>
  <si>
    <t>https://hufschuhe-coach.com/1-Stueck-Equine-Fusion-Trekking-Shoe</t>
  </si>
  <si>
    <t>Sohle des All Terrain; leichterer Schuh durch große Cutouts und simple Kletttechnik; für Freizeitreiter und Wanderreiter entwickelt</t>
  </si>
  <si>
    <t>Equine Fusion Recovery</t>
  </si>
  <si>
    <t>https://hufschuhe-coach.com/1-Paar-Equine-Fusion-Recovery-Shoe</t>
  </si>
  <si>
    <t>Reißverschluss + Klett</t>
  </si>
  <si>
    <t>aus Neopren mit Sohle der All Terrain Modelle</t>
  </si>
  <si>
    <t>made in Australia; durch Heißluft anpassbar</t>
  </si>
  <si>
    <t>nicht zu steil</t>
  </si>
  <si>
    <t>gerade &amp; leicht verbogen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</si>
</sst>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ab&quot;_-* #,##0.00\ &quot;€&quot;_-;\-* #,##0.00\ &quot;€&quot;_-;_-* &quot;-&quot;??\ &quot;€&quot;_-;_-@_-"/>
    <numFmt numFmtId="165" formatCode="&quot;ab&quot;_-* #,##0.00\ \$_-;\-* #,##0.00\ \$_-;_-* &quot;-&quot;??\ \$_-;_-@_-"/>
    <numFmt numFmtId="166" formatCode="_-* #,##0.00\ \$_-;\-* #,##0.00\ \$_-;_-* &quot;-&quot;??\ \$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/>
    <xf numFmtId="0" fontId="0" fillId="3" borderId="6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0" fillId="0" borderId="0" xfId="0" applyFill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0" xfId="0" applyFont="1"/>
    <xf numFmtId="44" fontId="0" fillId="0" borderId="0" xfId="1" applyFont="1"/>
    <xf numFmtId="44" fontId="1" fillId="0" borderId="0" xfId="1" applyFont="1"/>
    <xf numFmtId="44" fontId="4" fillId="0" borderId="0" xfId="1" applyFont="1"/>
    <xf numFmtId="0" fontId="6" fillId="0" borderId="0" xfId="2"/>
    <xf numFmtId="164" fontId="0" fillId="0" borderId="0" xfId="1" applyNumberFormat="1" applyFont="1"/>
    <xf numFmtId="165" fontId="0" fillId="0" borderId="0" xfId="1" applyNumberFormat="1" applyFont="1"/>
    <xf numFmtId="0" fontId="0" fillId="0" borderId="0" xfId="0" applyFont="1" applyFill="1" applyBorder="1"/>
    <xf numFmtId="0" fontId="7" fillId="0" borderId="0" xfId="0" applyFont="1" applyFill="1" applyBorder="1"/>
    <xf numFmtId="44" fontId="7" fillId="0" borderId="0" xfId="1" applyFont="1" applyFill="1"/>
    <xf numFmtId="0" fontId="7" fillId="0" borderId="0" xfId="0" applyFont="1"/>
    <xf numFmtId="0" fontId="7" fillId="0" borderId="5" xfId="0" applyFont="1" applyFill="1" applyBorder="1"/>
    <xf numFmtId="0" fontId="7" fillId="0" borderId="0" xfId="0" applyFont="1" applyFill="1"/>
    <xf numFmtId="0" fontId="0" fillId="0" borderId="0" xfId="0" applyFont="1" applyFill="1"/>
    <xf numFmtId="164" fontId="0" fillId="0" borderId="0" xfId="1" applyNumberFormat="1" applyFont="1" applyFill="1"/>
    <xf numFmtId="49" fontId="0" fillId="0" borderId="0" xfId="1" applyNumberFormat="1" applyFont="1"/>
    <xf numFmtId="0" fontId="6" fillId="0" borderId="6" xfId="2" applyFill="1" applyBorder="1"/>
    <xf numFmtId="0" fontId="8" fillId="0" borderId="0" xfId="0" applyFont="1"/>
    <xf numFmtId="164" fontId="8" fillId="0" borderId="0" xfId="1" applyNumberFormat="1" applyFont="1"/>
    <xf numFmtId="44" fontId="8" fillId="0" borderId="0" xfId="1" applyFont="1"/>
    <xf numFmtId="0" fontId="9" fillId="0" borderId="0" xfId="2" applyFont="1"/>
    <xf numFmtId="0" fontId="8" fillId="0" borderId="0" xfId="0" applyFont="1" applyFill="1"/>
    <xf numFmtId="44" fontId="8" fillId="0" borderId="0" xfId="1" applyFont="1" applyFill="1"/>
    <xf numFmtId="0" fontId="8" fillId="0" borderId="5" xfId="0" applyFont="1" applyFill="1" applyBorder="1"/>
    <xf numFmtId="0" fontId="9" fillId="0" borderId="6" xfId="2" applyFont="1" applyFill="1" applyBorder="1"/>
    <xf numFmtId="164" fontId="8" fillId="0" borderId="0" xfId="1" applyNumberFormat="1" applyFont="1" applyFill="1"/>
    <xf numFmtId="0" fontId="6" fillId="0" borderId="9" xfId="2" applyFill="1" applyBorder="1"/>
    <xf numFmtId="0" fontId="6" fillId="0" borderId="0" xfId="2" applyFill="1" applyBorder="1"/>
    <xf numFmtId="0" fontId="8" fillId="0" borderId="7" xfId="0" applyFont="1" applyFill="1" applyBorder="1"/>
    <xf numFmtId="44" fontId="8" fillId="0" borderId="8" xfId="1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9" fillId="0" borderId="9" xfId="2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166" fontId="0" fillId="0" borderId="0" xfId="1" applyNumberFormat="1" applyFont="1"/>
    <xf numFmtId="44" fontId="0" fillId="0" borderId="0" xfId="1" applyFont="1" applyFill="1"/>
  </cellXfs>
  <cellStyles count="3">
    <cellStyle name="Link" xfId="2" builtinId="8"/>
    <cellStyle name="Standard" xfId="0" builtinId="0"/>
    <cellStyle name="Währung" xfId="1" builtinId="4"/>
  </cellStyles>
  <dxfs count="38">
    <dxf>
      <fill>
        <patternFill patternType="none">
          <fgColor indexed="64"/>
          <bgColor auto="1"/>
        </patternFill>
      </fill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ab&quot;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ab&quot;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ab&quot;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ab&quot;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ab&quot;_-* #,##0.00\ &quot;€&quot;_-;\-* #,##0.00\ &quot;€&quot;_-;_-* &quot;-&quot;??\ &quot;€&quot;_-;_-@_-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4:Y31" totalsRowShown="0" headerRowDxfId="37">
  <autoFilter ref="A4:Y31" xr:uid="{00000000-0009-0000-0100-000001000000}"/>
  <tableColumns count="25">
    <tableColumn id="1" xr3:uid="{00000000-0010-0000-0000-000001000000}" name="Name"/>
    <tableColumn id="2" xr3:uid="{00000000-0010-0000-0000-000002000000}" name="Preis/Stück" dataCellStyle="Währung"/>
    <tableColumn id="16" xr3:uid="{00000000-0010-0000-0000-000010000000}" name="Verkaufsmenge" dataDxfId="36" dataCellStyle="Währung"/>
    <tableColumn id="22" xr3:uid="{912D386B-B045-4A70-8CBE-5FAE37F36024}" name="Hufsymmetrie" dataDxfId="35" dataCellStyle="Währung"/>
    <tableColumn id="23" xr3:uid="{0BE00B78-23A7-45E4-BBFF-2497E0EADC50}" name="Hufwände" dataDxfId="34" dataCellStyle="Währung"/>
    <tableColumn id="24" xr3:uid="{B11E940A-AEAE-4A93-A75A-184886178C35}" name="Zehenwandwinkel" dataDxfId="33" dataCellStyle="Währung"/>
    <tableColumn id="25" xr3:uid="{1081B790-ADF2-4968-99E4-CD44A774A4DA}" name="Trachten" dataDxfId="32" dataCellStyle="Währung"/>
    <tableColumn id="27" xr3:uid="{7286B4C4-D7EB-479A-928F-2FD0E24E11D8}" name="Hufform" dataDxfId="31" dataCellStyle="Währung"/>
    <tableColumn id="28" xr3:uid="{D70BCDD2-0400-4B1E-8516-ADA97FBD68D0}" name="zusätzl. SLIM Version ?"/>
    <tableColumn id="3" xr3:uid="{00000000-0010-0000-0000-000003000000}" name="Hufbreite in cm"/>
    <tableColumn id="13" xr3:uid="{00000000-0010-0000-0000-00000D000000}" name="Huflänge in cm"/>
    <tableColumn id="17" xr3:uid="{00000000-0010-0000-0000-000011000000}" name="Handling"/>
    <tableColumn id="5" xr3:uid="{00000000-0010-0000-0000-000005000000}" name="Haltbarkeit"/>
    <tableColumn id="6" xr3:uid="{00000000-0010-0000-0000-000006000000}" name="Ersatzteile"/>
    <tableColumn id="11" xr3:uid="{00000000-0010-0000-0000-00000B000000}" name="Gewicht"/>
    <tableColumn id="7" xr3:uid="{00000000-0010-0000-0000-000007000000}" name="Grip"/>
    <tableColumn id="19" xr3:uid="{00000000-0010-0000-0000-000013000000}" name="Eingewöhnung"/>
    <tableColumn id="12" xr3:uid="{00000000-0010-0000-0000-00000C000000}" name="Flexibilität"/>
    <tableColumn id="18" xr3:uid="{00000000-0010-0000-0000-000012000000}" name="Scheuergefahr"/>
    <tableColumn id="10" xr3:uid="{00000000-0010-0000-0000-00000A000000}" name="Dämpfung"/>
    <tableColumn id="14" xr3:uid="{00000000-0010-0000-0000-00000E000000}" name="Wasserdicht"/>
    <tableColumn id="21" xr3:uid="{00000000-0010-0000-0000-000015000000}" name="Trockenzeit"/>
    <tableColumn id="15" xr3:uid="{00000000-0010-0000-0000-00000F000000}" name="Verschluss"/>
    <tableColumn id="8" xr3:uid="{00000000-0010-0000-0000-000008000000}" name="Hersteller-Infos (oder Händler)"/>
    <tableColumn id="9" xr3:uid="{00000000-0010-0000-0000-000009000000}" name="Sonstiges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A35:Y59" totalsRowShown="0" headerRowDxfId="30" dataDxfId="28" headerRowBorderDxfId="29" tableBorderDxfId="27" totalsRowBorderDxfId="26">
  <autoFilter ref="A35:Y59" xr:uid="{00000000-0009-0000-0100-000002000000}"/>
  <tableColumns count="25">
    <tableColumn id="1" xr3:uid="{00000000-0010-0000-0100-000001000000}" name="Name" dataDxfId="25"/>
    <tableColumn id="2" xr3:uid="{00000000-0010-0000-0100-000002000000}" name="Preis/Stück" dataDxfId="24" dataCellStyle="Währung"/>
    <tableColumn id="3" xr3:uid="{00000000-0010-0000-0100-000003000000}" name="Verkaufsmenge" dataDxfId="23"/>
    <tableColumn id="22" xr3:uid="{A4CE10D3-7AB4-4EF1-BCF6-EDF7279AF33E}" name="Hufsymmetrie" dataDxfId="22" dataCellStyle="Währung"/>
    <tableColumn id="23" xr3:uid="{B101551F-E446-4BDC-8918-736CA45110DA}" name="Hufwände" dataDxfId="21" dataCellStyle="Währung"/>
    <tableColumn id="24" xr3:uid="{C42CB3D0-4AD0-413E-A3BF-ADCA8C214E2F}" name="Zehenwandwinkel" dataDxfId="20" dataCellStyle="Währung"/>
    <tableColumn id="25" xr3:uid="{A89CDDDD-71E2-4971-AA79-4DC7A6EEF8B4}" name="Trachten" dataDxfId="19" dataCellStyle="Währung"/>
    <tableColumn id="26" xr3:uid="{5290DB31-3CDB-4D2E-85CC-23F6182A4DD8}" name="Hufform" dataDxfId="18" dataCellStyle="Währung"/>
    <tableColumn id="28" xr3:uid="{D0005F0B-6419-4FCA-BB66-2EA28DF7C90A}" name="zusätzl. SLIM Version ?"/>
    <tableColumn id="13" xr3:uid="{00000000-0010-0000-0100-00000D000000}" name="Hufbreite in cm"/>
    <tableColumn id="14" xr3:uid="{00000000-0010-0000-0100-00000E000000}" name="Huflänge in cm"/>
    <tableColumn id="17" xr3:uid="{00000000-0010-0000-0100-000011000000}" name="Handling"/>
    <tableColumn id="5" xr3:uid="{00000000-0010-0000-0100-000005000000}" name="Haltbarkeit" dataDxfId="17"/>
    <tableColumn id="6" xr3:uid="{00000000-0010-0000-0100-000006000000}" name="Ersatzteile" dataDxfId="16"/>
    <tableColumn id="11" xr3:uid="{00000000-0010-0000-0100-00000B000000}" name="Gewicht" dataDxfId="15"/>
    <tableColumn id="7" xr3:uid="{00000000-0010-0000-0100-000007000000}" name="Grip" dataDxfId="14"/>
    <tableColumn id="19" xr3:uid="{00000000-0010-0000-0100-000013000000}" name="Eingewöhnung"/>
    <tableColumn id="12" xr3:uid="{00000000-0010-0000-0100-00000C000000}" name="Flexibilität" dataDxfId="13"/>
    <tableColumn id="18" xr3:uid="{00000000-0010-0000-0100-000012000000}" name="Scheuergefahr"/>
    <tableColumn id="10" xr3:uid="{00000000-0010-0000-0100-00000A000000}" name="Dämpfung" dataDxfId="12"/>
    <tableColumn id="15" xr3:uid="{00000000-0010-0000-0100-00000F000000}" name="Wasserdicht"/>
    <tableColumn id="21" xr3:uid="{00000000-0010-0000-0100-000015000000}" name="Trockenzeit"/>
    <tableColumn id="8" xr3:uid="{00000000-0010-0000-0100-000008000000}" name="Verschluss" dataDxfId="11"/>
    <tableColumn id="16" xr3:uid="{00000000-0010-0000-0100-000010000000}" name="Hersteller-Infos (oder Händler)"/>
    <tableColumn id="9" xr3:uid="{00000000-0010-0000-0100-000009000000}" name="Sonstiges" dataDxfId="10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15" displayName="Tabelle15" ref="A63:U74" totalsRowShown="0" headerRowDxfId="9">
  <autoFilter ref="A63:U74" xr:uid="{00000000-0009-0000-0100-000004000000}"/>
  <tableColumns count="21">
    <tableColumn id="1" xr3:uid="{00000000-0010-0000-0200-000001000000}" name="Name"/>
    <tableColumn id="2" xr3:uid="{00000000-0010-0000-0200-000002000000}" name="Preis/Stück" dataCellStyle="Währung"/>
    <tableColumn id="10" xr3:uid="{00000000-0010-0000-0200-00000A000000}" name="Verkaufsmenge" dataDxfId="8" dataCellStyle="Währung"/>
    <tableColumn id="3" xr3:uid="{00000000-0010-0000-0200-000003000000}" name="Hufbreite in cm"/>
    <tableColumn id="4" xr3:uid="{00000000-0010-0000-0200-000004000000}" name="Huflänge in cm"/>
    <tableColumn id="5" xr3:uid="{00000000-0010-0000-0200-000005000000}" name="zusätzl. SLIM Version ?"/>
    <tableColumn id="6" xr3:uid="{00000000-0010-0000-0200-000006000000}" name="Hufform"/>
    <tableColumn id="7" xr3:uid="{00000000-0010-0000-0200-000007000000}" name="Handling"/>
    <tableColumn id="8" xr3:uid="{00000000-0010-0000-0200-000008000000}" name="Haltbarkeit"/>
    <tableColumn id="9" xr3:uid="{00000000-0010-0000-0200-000009000000}" name="Ersatzteile"/>
    <tableColumn id="12" xr3:uid="{00000000-0010-0000-0200-00000C000000}" name="Gewicht"/>
    <tableColumn id="13" xr3:uid="{00000000-0010-0000-0200-00000D000000}" name="Grip"/>
    <tableColumn id="15" xr3:uid="{00000000-0010-0000-0200-00000F000000}" name="Eingewöhnung"/>
    <tableColumn id="16" xr3:uid="{00000000-0010-0000-0200-000010000000}" name="Flexibilität"/>
    <tableColumn id="17" xr3:uid="{00000000-0010-0000-0200-000011000000}" name="Scheuergefahr"/>
    <tableColumn id="18" xr3:uid="{00000000-0010-0000-0200-000012000000}" name="Dämpfung"/>
    <tableColumn id="19" xr3:uid="{00000000-0010-0000-0200-000013000000}" name="Wasserdicht"/>
    <tableColumn id="20" xr3:uid="{00000000-0010-0000-0200-000014000000}" name="Trockenzeit"/>
    <tableColumn id="21" xr3:uid="{00000000-0010-0000-0200-000015000000}" name="Verschluss"/>
    <tableColumn id="22" xr3:uid="{00000000-0010-0000-0200-000016000000}" name="Hersteller-Infos (oder Händler)"/>
    <tableColumn id="23" xr3:uid="{00000000-0010-0000-0200-000017000000}" name="Sonstiges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le6" displayName="Tabelle6" ref="A78:U82" totalsRowShown="0" headerRowDxfId="7">
  <autoFilter ref="A78:U82" xr:uid="{00000000-0009-0000-0100-000006000000}"/>
  <tableColumns count="21">
    <tableColumn id="1" xr3:uid="{00000000-0010-0000-0300-000001000000}" name="Name" dataDxfId="6"/>
    <tableColumn id="2" xr3:uid="{00000000-0010-0000-0300-000002000000}" name="Preis/Stück" dataDxfId="5" dataCellStyle="Währung"/>
    <tableColumn id="3" xr3:uid="{00000000-0010-0000-0300-000003000000}" name="Verkaufsmenge"/>
    <tableColumn id="4" xr3:uid="{00000000-0010-0000-0300-000004000000}" name="Hufbreite in cm"/>
    <tableColumn id="5" xr3:uid="{00000000-0010-0000-0300-000005000000}" name="Huflänge in cm"/>
    <tableColumn id="6" xr3:uid="{00000000-0010-0000-0300-000006000000}" name="zusätzl. SLIM Version ?"/>
    <tableColumn id="7" xr3:uid="{00000000-0010-0000-0300-000007000000}" name="Hufform"/>
    <tableColumn id="8" xr3:uid="{00000000-0010-0000-0300-000008000000}" name="Handling"/>
    <tableColumn id="9" xr3:uid="{00000000-0010-0000-0300-000009000000}" name="Haltbarkeit"/>
    <tableColumn id="10" xr3:uid="{00000000-0010-0000-0300-00000A000000}" name="Ersatzteile"/>
    <tableColumn id="11" xr3:uid="{00000000-0010-0000-0300-00000B000000}" name="Gewicht"/>
    <tableColumn id="12" xr3:uid="{00000000-0010-0000-0300-00000C000000}" name="Grip"/>
    <tableColumn id="13" xr3:uid="{00000000-0010-0000-0300-00000D000000}" name="Eingewöhnung"/>
    <tableColumn id="14" xr3:uid="{00000000-0010-0000-0300-00000E000000}" name="Flexibilität"/>
    <tableColumn id="15" xr3:uid="{00000000-0010-0000-0300-00000F000000}" name="Scheuergefahr"/>
    <tableColumn id="16" xr3:uid="{00000000-0010-0000-0300-000010000000}" name="Dämpfung"/>
    <tableColumn id="17" xr3:uid="{00000000-0010-0000-0300-000011000000}" name="Wasserdicht"/>
    <tableColumn id="18" xr3:uid="{00000000-0010-0000-0300-000012000000}" name="Trockenzeit"/>
    <tableColumn id="19" xr3:uid="{00000000-0010-0000-0300-000013000000}" name="Verschluss"/>
    <tableColumn id="20" xr3:uid="{00000000-0010-0000-0300-000014000000}" name="Hersteller-Infos (oder Händler)"/>
    <tableColumn id="21" xr3:uid="{00000000-0010-0000-0300-000015000000}" name="Sonstiges" dataDxfId="4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le68" displayName="Tabelle68" ref="A86:U90" totalsRowShown="0" headerRowDxfId="3">
  <autoFilter ref="A86:U90" xr:uid="{00000000-0009-0000-0100-000007000000}"/>
  <tableColumns count="21">
    <tableColumn id="1" xr3:uid="{00000000-0010-0000-0400-000001000000}" name="Name"/>
    <tableColumn id="2" xr3:uid="{00000000-0010-0000-0400-000002000000}" name="Preis/Stück" dataDxfId="2" dataCellStyle="Währung"/>
    <tableColumn id="3" xr3:uid="{00000000-0010-0000-0400-000003000000}" name="Verkaufsmenge"/>
    <tableColumn id="4" xr3:uid="{00000000-0010-0000-0400-000004000000}" name="Hufbreite in cm"/>
    <tableColumn id="5" xr3:uid="{00000000-0010-0000-0400-000005000000}" name="Huflänge in cm"/>
    <tableColumn id="6" xr3:uid="{00000000-0010-0000-0400-000006000000}" name="zusätzl. SLIM Version ?"/>
    <tableColumn id="7" xr3:uid="{00000000-0010-0000-0400-000007000000}" name="Hufform"/>
    <tableColumn id="8" xr3:uid="{00000000-0010-0000-0400-000008000000}" name="Handling"/>
    <tableColumn id="9" xr3:uid="{00000000-0010-0000-0400-000009000000}" name="Haltbarkeit"/>
    <tableColumn id="10" xr3:uid="{00000000-0010-0000-0400-00000A000000}" name="Ersatzteile"/>
    <tableColumn id="11" xr3:uid="{00000000-0010-0000-0400-00000B000000}" name="Gewicht"/>
    <tableColumn id="12" xr3:uid="{00000000-0010-0000-0400-00000C000000}" name="Grip"/>
    <tableColumn id="13" xr3:uid="{00000000-0010-0000-0400-00000D000000}" name="Eingewöhnung"/>
    <tableColumn id="14" xr3:uid="{00000000-0010-0000-0400-00000E000000}" name="Flexibilität"/>
    <tableColumn id="15" xr3:uid="{00000000-0010-0000-0400-00000F000000}" name="Scheuergefahr"/>
    <tableColumn id="16" xr3:uid="{00000000-0010-0000-0400-000010000000}" name="Dämpfung"/>
    <tableColumn id="17" xr3:uid="{00000000-0010-0000-0400-000011000000}" name="Wasserdicht"/>
    <tableColumn id="18" xr3:uid="{00000000-0010-0000-0400-000012000000}" name="Trockenzeit"/>
    <tableColumn id="19" xr3:uid="{00000000-0010-0000-0400-000013000000}" name="Verschluss"/>
    <tableColumn id="20" xr3:uid="{00000000-0010-0000-0400-000014000000}" name="Hersteller-Infos (oder Händler)" dataDxfId="1"/>
    <tableColumn id="21" xr3:uid="{00000000-0010-0000-0400-000015000000}" name="Sonstig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ufschuhe-onlineshop.de/Hufschuhe-Zubehoer/Scoot-Boots-Scootboot-NEU-NEU:::25_63.html" TargetMode="External"/><Relationship Id="rId18" Type="http://schemas.openxmlformats.org/officeDocument/2006/relationships/hyperlink" Target="https://www.pl-huftechnik.eu/Delta-Cavallo-Hufschuhe" TargetMode="External"/><Relationship Id="rId26" Type="http://schemas.openxmlformats.org/officeDocument/2006/relationships/hyperlink" Target="http://www.der-hufpflegeshop.de/1-Stueck-Easyboot-Mini-Hufschuh" TargetMode="External"/><Relationship Id="rId39" Type="http://schemas.openxmlformats.org/officeDocument/2006/relationships/hyperlink" Target="https://www.softrideboots.com/boots-and-gels.php" TargetMode="External"/><Relationship Id="rId21" Type="http://schemas.openxmlformats.org/officeDocument/2006/relationships/hyperlink" Target="http://www.der-hufpflegeshop.de/Easyboot-Glove-1" TargetMode="External"/><Relationship Id="rId34" Type="http://schemas.openxmlformats.org/officeDocument/2006/relationships/hyperlink" Target="http://www.der-hufpflegeshop.de/Easyboot-RX_1" TargetMode="External"/><Relationship Id="rId42" Type="http://schemas.openxmlformats.org/officeDocument/2006/relationships/hyperlink" Target="https://www.waldhausen.com/default/pferde/bandagen-und-gamaschen/davis-krankenschuh-stuck.html" TargetMode="External"/><Relationship Id="rId47" Type="http://schemas.openxmlformats.org/officeDocument/2006/relationships/hyperlink" Target="http://www.hufschuhe.de/de/rehe-clog.php" TargetMode="External"/><Relationship Id="rId50" Type="http://schemas.openxmlformats.org/officeDocument/2006/relationships/hyperlink" Target="https://pp-systems.at/esprit-horse-boots-adventure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hufschuhe-coach.com/Floating-Boot-Model-Trainer-2014-transparent" TargetMode="External"/><Relationship Id="rId2" Type="http://schemas.openxmlformats.org/officeDocument/2006/relationships/hyperlink" Target="http://www.mini-hufschuh.ch/index.php/hufschuhe" TargetMode="External"/><Relationship Id="rId16" Type="http://schemas.openxmlformats.org/officeDocument/2006/relationships/hyperlink" Target="http://alphahorseboots.com/" TargetMode="External"/><Relationship Id="rId29" Type="http://schemas.openxmlformats.org/officeDocument/2006/relationships/hyperlink" Target="http://www.der-hufpflegeshop.de/All-Terrain-Active" TargetMode="External"/><Relationship Id="rId11" Type="http://schemas.openxmlformats.org/officeDocument/2006/relationships/hyperlink" Target="http://www.renegade-hufschuhe.net/" TargetMode="External"/><Relationship Id="rId24" Type="http://schemas.openxmlformats.org/officeDocument/2006/relationships/hyperlink" Target="http://www.der-hufpflegeshop.de/NEW-Mac" TargetMode="External"/><Relationship Id="rId32" Type="http://schemas.openxmlformats.org/officeDocument/2006/relationships/hyperlink" Target="http://www.der-hufpflegeshop.de/Ultra" TargetMode="External"/><Relationship Id="rId37" Type="http://schemas.openxmlformats.org/officeDocument/2006/relationships/hyperlink" Target="https://sattlerei-engl.de/html/hufschuh_profi.htm" TargetMode="External"/><Relationship Id="rId40" Type="http://schemas.openxmlformats.org/officeDocument/2006/relationships/hyperlink" Target="https://www.woofwear.com/for-horses/bandages--wraps--therapy/medical-hoof-boot_wb0063-blue-h0.html" TargetMode="External"/><Relationship Id="rId45" Type="http://schemas.openxmlformats.org/officeDocument/2006/relationships/hyperlink" Target="https://www.der-hufpflegeshop.de/Easyboot-2012-1" TargetMode="External"/><Relationship Id="rId53" Type="http://schemas.openxmlformats.org/officeDocument/2006/relationships/hyperlink" Target="https://hufschuhe-coach.com/1-Stueck-Equine-Fusion-Trekking-Shoe" TargetMode="External"/><Relationship Id="rId58" Type="http://schemas.openxmlformats.org/officeDocument/2006/relationships/table" Target="../tables/table3.xml"/><Relationship Id="rId5" Type="http://schemas.openxmlformats.org/officeDocument/2006/relationships/hyperlink" Target="https://l-static.de/infos/datenblaetter/dallmer-clog.pdf" TargetMode="External"/><Relationship Id="rId19" Type="http://schemas.openxmlformats.org/officeDocument/2006/relationships/hyperlink" Target="https://www.davismanufacturing.com/product/barrier-boots/-/barrier-boots/12" TargetMode="External"/><Relationship Id="rId4" Type="http://schemas.openxmlformats.org/officeDocument/2006/relationships/hyperlink" Target="https://www.cavallo-inc.com/product-category/hoof-boot/elb-hoof-boots/" TargetMode="External"/><Relationship Id="rId9" Type="http://schemas.openxmlformats.org/officeDocument/2006/relationships/hyperlink" Target="http://www.ateliercuire.ch/_downloads/Atelier_CUIRE_Gesamtkatalog.pdf" TargetMode="External"/><Relationship Id="rId14" Type="http://schemas.openxmlformats.org/officeDocument/2006/relationships/hyperlink" Target="https://www.swiss-galoppers.swiss/hufschuhe/" TargetMode="External"/><Relationship Id="rId22" Type="http://schemas.openxmlformats.org/officeDocument/2006/relationships/hyperlink" Target="http://www.der-hufpflegeshop.de/Easyboot-Glove-SOFT" TargetMode="External"/><Relationship Id="rId27" Type="http://schemas.openxmlformats.org/officeDocument/2006/relationships/hyperlink" Target="https://www.care4vet.de/Easycare-Transition" TargetMode="External"/><Relationship Id="rId30" Type="http://schemas.openxmlformats.org/officeDocument/2006/relationships/hyperlink" Target="http://www.der-hufpflegeshop.de/All-Terrain-Ultra" TargetMode="External"/><Relationship Id="rId35" Type="http://schemas.openxmlformats.org/officeDocument/2006/relationships/hyperlink" Target="https://www.huf-shop.de/index.php/hufschuhe/easyboot-stratus-neu/easyboot-stratus.html" TargetMode="External"/><Relationship Id="rId43" Type="http://schemas.openxmlformats.org/officeDocument/2006/relationships/hyperlink" Target="https://www.easycareinc.com/our_boots/EasySoaker.asp" TargetMode="External"/><Relationship Id="rId48" Type="http://schemas.openxmlformats.org/officeDocument/2006/relationships/hyperlink" Target="https://www.softrideboots.com/rockers.php" TargetMode="External"/><Relationship Id="rId56" Type="http://schemas.openxmlformats.org/officeDocument/2006/relationships/table" Target="../tables/table1.xml"/><Relationship Id="rId8" Type="http://schemas.openxmlformats.org/officeDocument/2006/relationships/hyperlink" Target="https://hkmsport.de/hufschuh.html?___store=de&amp;___from_store=de?___store=de" TargetMode="External"/><Relationship Id="rId51" Type="http://schemas.openxmlformats.org/officeDocument/2006/relationships/hyperlink" Target="http://hufschuhdoktor.shop-06.de/shop2/index.php?user=Hufschuhdoktor&amp;weiteres=1" TargetMode="External"/><Relationship Id="rId3" Type="http://schemas.openxmlformats.org/officeDocument/2006/relationships/hyperlink" Target="https://www.cavallo-inc.com/product-category/hoof-boot/simple-hoof-boots/" TargetMode="External"/><Relationship Id="rId12" Type="http://schemas.openxmlformats.org/officeDocument/2006/relationships/hyperlink" Target="http://www.der-hufpflegeshop.de/Viper-Hufschuhe-schwarz" TargetMode="External"/><Relationship Id="rId17" Type="http://schemas.openxmlformats.org/officeDocument/2006/relationships/hyperlink" Target="https://www.kraemer.de/Pferdebedarf-Pferdezubehoer/Gamaschen-Bandagen-Hufschuhe/Hufschuhe-Krankenschuhe/Hufschuh-Version-II" TargetMode="External"/><Relationship Id="rId25" Type="http://schemas.openxmlformats.org/officeDocument/2006/relationships/hyperlink" Target="http://www.der-hufpflegeshop.de/New-Trail-1" TargetMode="External"/><Relationship Id="rId33" Type="http://schemas.openxmlformats.org/officeDocument/2006/relationships/hyperlink" Target="http://www.der-hufpflegeshop.de/Easyboot-Cloud-Therapie-Hufschuh" TargetMode="External"/><Relationship Id="rId38" Type="http://schemas.openxmlformats.org/officeDocument/2006/relationships/hyperlink" Target="https://der-hufschuh.at/" TargetMode="External"/><Relationship Id="rId46" Type="http://schemas.openxmlformats.org/officeDocument/2006/relationships/hyperlink" Target="http://www.hufschuhe.de/de/combi-clog.php" TargetMode="External"/><Relationship Id="rId59" Type="http://schemas.openxmlformats.org/officeDocument/2006/relationships/table" Target="../tables/table4.xml"/><Relationship Id="rId20" Type="http://schemas.openxmlformats.org/officeDocument/2006/relationships/hyperlink" Target="http://www.der-hufpflegeshop.de/Easyboot-Epic" TargetMode="External"/><Relationship Id="rId41" Type="http://schemas.openxmlformats.org/officeDocument/2006/relationships/hyperlink" Target="https://www.kraemer.de/Pferdebedarf-Pferdezubehoer/Gamaschen-Bandagen-Hufschuhe/Hufschuhe-Krankenschuhe/Krankenhufschuh" TargetMode="External"/><Relationship Id="rId54" Type="http://schemas.openxmlformats.org/officeDocument/2006/relationships/hyperlink" Target="https://hufschuhe-coach.com/1-Paar-Equine-Fusion-Recovery-Shoe" TargetMode="External"/><Relationship Id="rId1" Type="http://schemas.openxmlformats.org/officeDocument/2006/relationships/hyperlink" Target="https://www.loesdau.de/black-forest-hufschuhe-60157.html" TargetMode="External"/><Relationship Id="rId6" Type="http://schemas.openxmlformats.org/officeDocument/2006/relationships/hyperlink" Target="https://evohorse.com/de/evo-boot-hufschuhe/" TargetMode="External"/><Relationship Id="rId15" Type="http://schemas.openxmlformats.org/officeDocument/2006/relationships/hyperlink" Target="http://www.swisshorseboot.de/" TargetMode="External"/><Relationship Id="rId23" Type="http://schemas.openxmlformats.org/officeDocument/2006/relationships/hyperlink" Target="http://www.der-hufpflegeshop.de/Easyboot-Backcountry-1" TargetMode="External"/><Relationship Id="rId28" Type="http://schemas.openxmlformats.org/officeDocument/2006/relationships/hyperlink" Target="https://hufschuhe-coach.com/Equine-Fusion-All-Terrain" TargetMode="External"/><Relationship Id="rId36" Type="http://schemas.openxmlformats.org/officeDocument/2006/relationships/hyperlink" Target="https://www.huf-shop.de/index.php/easyboot-zip.html" TargetMode="External"/><Relationship Id="rId49" Type="http://schemas.openxmlformats.org/officeDocument/2006/relationships/hyperlink" Target="https://www.softrideboots.com/rockers.php" TargetMode="External"/><Relationship Id="rId57" Type="http://schemas.openxmlformats.org/officeDocument/2006/relationships/table" Target="../tables/table2.xml"/><Relationship Id="rId10" Type="http://schemas.openxmlformats.org/officeDocument/2006/relationships/hyperlink" Target="https://www.marquis-vetec.com/produkte/hufschuhe-f%C3%BCr-pferde/" TargetMode="External"/><Relationship Id="rId31" Type="http://schemas.openxmlformats.org/officeDocument/2006/relationships/hyperlink" Target="http://www.der-hufpflegeshop.de/Ultimate" TargetMode="External"/><Relationship Id="rId44" Type="http://schemas.openxmlformats.org/officeDocument/2006/relationships/hyperlink" Target="https://www.softrideboots.com/ice-spa-pro.php" TargetMode="External"/><Relationship Id="rId52" Type="http://schemas.openxmlformats.org/officeDocument/2006/relationships/hyperlink" Target="https://tk-hoofcare.de/tkhorseshoe" TargetMode="External"/><Relationship Id="rId60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2"/>
  <sheetViews>
    <sheetView tabSelected="1" zoomScale="80" zoomScaleNormal="80" workbookViewId="0">
      <selection activeCell="F58" sqref="F58"/>
    </sheetView>
  </sheetViews>
  <sheetFormatPr baseColWidth="10" defaultRowHeight="14.4" x14ac:dyDescent="0.55000000000000004"/>
  <cols>
    <col min="1" max="1" width="41.578125" bestFit="1" customWidth="1"/>
    <col min="2" max="2" width="14.68359375" style="17" bestFit="1" customWidth="1"/>
    <col min="3" max="3" width="16.41796875" customWidth="1"/>
    <col min="4" max="4" width="15.89453125" customWidth="1"/>
    <col min="5" max="5" width="12.20703125" customWidth="1"/>
    <col min="6" max="6" width="19.1015625" customWidth="1"/>
    <col min="7" max="7" width="12.578125" bestFit="1" customWidth="1"/>
    <col min="8" max="8" width="11.15625" customWidth="1"/>
    <col min="9" max="9" width="14.26171875" customWidth="1"/>
    <col min="10" max="10" width="14.05078125" customWidth="1"/>
    <col min="11" max="11" width="14.5234375" customWidth="1"/>
    <col min="12" max="12" width="10.9453125" customWidth="1"/>
    <col min="13" max="13" width="16.26171875" customWidth="1"/>
    <col min="14" max="14" width="10.578125" customWidth="1"/>
    <col min="15" max="15" width="12.1015625" customWidth="1"/>
    <col min="16" max="16" width="9.68359375" customWidth="1"/>
    <col min="17" max="17" width="15" bestFit="1" customWidth="1"/>
    <col min="18" max="18" width="12.734375" customWidth="1"/>
    <col min="19" max="19" width="14.15625" customWidth="1"/>
    <col min="20" max="20" width="16.3125" customWidth="1"/>
    <col min="21" max="21" width="13.3671875" customWidth="1"/>
    <col min="24" max="24" width="28.62890625" customWidth="1"/>
    <col min="25" max="25" width="240.41796875" bestFit="1" customWidth="1"/>
  </cols>
  <sheetData>
    <row r="1" spans="1:36" ht="18.3" x14ac:dyDescent="0.7">
      <c r="A1" s="2" t="s">
        <v>0</v>
      </c>
    </row>
    <row r="3" spans="1:36" x14ac:dyDescent="0.55000000000000004">
      <c r="A3" s="3" t="s">
        <v>3</v>
      </c>
    </row>
    <row r="4" spans="1:36" x14ac:dyDescent="0.55000000000000004">
      <c r="A4" s="1" t="s">
        <v>1</v>
      </c>
      <c r="B4" s="18" t="s">
        <v>44</v>
      </c>
      <c r="C4" s="18" t="s">
        <v>60</v>
      </c>
      <c r="D4" s="18" t="s">
        <v>412</v>
      </c>
      <c r="E4" s="18" t="s">
        <v>413</v>
      </c>
      <c r="F4" s="18" t="s">
        <v>418</v>
      </c>
      <c r="G4" s="18" t="s">
        <v>414</v>
      </c>
      <c r="H4" s="1" t="s">
        <v>2</v>
      </c>
      <c r="I4" s="1" t="s">
        <v>110</v>
      </c>
      <c r="J4" s="1" t="s">
        <v>37</v>
      </c>
      <c r="K4" s="1" t="s">
        <v>38</v>
      </c>
      <c r="L4" s="1" t="s">
        <v>83</v>
      </c>
      <c r="M4" s="1" t="s">
        <v>6</v>
      </c>
      <c r="N4" s="1" t="s">
        <v>7</v>
      </c>
      <c r="O4" s="1" t="s">
        <v>29</v>
      </c>
      <c r="P4" s="1" t="s">
        <v>8</v>
      </c>
      <c r="Q4" s="1" t="s">
        <v>101</v>
      </c>
      <c r="R4" s="1" t="s">
        <v>31</v>
      </c>
      <c r="S4" s="1" t="s">
        <v>92</v>
      </c>
      <c r="T4" s="1" t="s">
        <v>26</v>
      </c>
      <c r="U4" s="1" t="s">
        <v>55</v>
      </c>
      <c r="V4" s="1" t="s">
        <v>177</v>
      </c>
      <c r="W4" s="1" t="s">
        <v>56</v>
      </c>
      <c r="X4" s="1" t="s">
        <v>59</v>
      </c>
      <c r="Y4" s="1" t="s">
        <v>5</v>
      </c>
    </row>
    <row r="5" spans="1:36" s="33" customFormat="1" x14ac:dyDescent="0.55000000000000004">
      <c r="A5" s="33" t="s">
        <v>189</v>
      </c>
      <c r="B5" s="34">
        <v>118</v>
      </c>
      <c r="C5" s="35" t="s">
        <v>41</v>
      </c>
      <c r="D5" s="35" t="s">
        <v>41</v>
      </c>
      <c r="E5" s="35" t="s">
        <v>41</v>
      </c>
      <c r="F5" s="35" t="s">
        <v>41</v>
      </c>
      <c r="G5" s="35" t="s">
        <v>41</v>
      </c>
      <c r="H5" s="33" t="s">
        <v>203</v>
      </c>
      <c r="I5" s="33" t="s">
        <v>202</v>
      </c>
      <c r="J5" s="33" t="s">
        <v>200</v>
      </c>
      <c r="K5" s="33" t="s">
        <v>201</v>
      </c>
      <c r="L5" s="33" t="s">
        <v>41</v>
      </c>
      <c r="M5" s="33" t="s">
        <v>41</v>
      </c>
      <c r="N5" s="33" t="s">
        <v>41</v>
      </c>
      <c r="O5" s="33" t="s">
        <v>41</v>
      </c>
      <c r="P5" s="33" t="s">
        <v>12</v>
      </c>
      <c r="Q5" s="33" t="s">
        <v>41</v>
      </c>
      <c r="R5" s="33" t="s">
        <v>41</v>
      </c>
      <c r="S5" s="33" t="s">
        <v>41</v>
      </c>
      <c r="T5" s="33" t="s">
        <v>84</v>
      </c>
      <c r="U5" s="33" t="s">
        <v>42</v>
      </c>
      <c r="V5" s="33" t="s">
        <v>179</v>
      </c>
      <c r="W5" s="33" t="s">
        <v>57</v>
      </c>
      <c r="X5" s="36" t="s">
        <v>198</v>
      </c>
      <c r="Y5" s="33" t="s">
        <v>199</v>
      </c>
    </row>
    <row r="6" spans="1:36" s="16" customFormat="1" x14ac:dyDescent="0.55000000000000004">
      <c r="A6" s="16" t="s">
        <v>50</v>
      </c>
      <c r="B6" s="19">
        <v>64.95</v>
      </c>
      <c r="C6" s="17" t="s">
        <v>61</v>
      </c>
      <c r="D6" s="17" t="s">
        <v>41</v>
      </c>
      <c r="E6" s="17" t="s">
        <v>41</v>
      </c>
      <c r="F6" s="17" t="s">
        <v>445</v>
      </c>
      <c r="G6" s="17" t="s">
        <v>415</v>
      </c>
      <c r="H6" s="16" t="s">
        <v>40</v>
      </c>
      <c r="I6" s="16" t="s">
        <v>42</v>
      </c>
      <c r="J6" s="16" t="s">
        <v>46</v>
      </c>
      <c r="K6" s="16" t="s">
        <v>39</v>
      </c>
      <c r="L6" s="16" t="s">
        <v>84</v>
      </c>
      <c r="M6" s="16" t="s">
        <v>41</v>
      </c>
      <c r="N6" s="16" t="s">
        <v>42</v>
      </c>
      <c r="O6" s="16" t="s">
        <v>41</v>
      </c>
      <c r="P6" s="16" t="s">
        <v>41</v>
      </c>
      <c r="Q6" s="16" t="s">
        <v>41</v>
      </c>
      <c r="R6" s="16" t="s">
        <v>41</v>
      </c>
      <c r="S6" s="16" t="s">
        <v>93</v>
      </c>
      <c r="T6" s="16" t="s">
        <v>41</v>
      </c>
      <c r="U6" s="16" t="s">
        <v>41</v>
      </c>
      <c r="V6" s="16" t="s">
        <v>178</v>
      </c>
      <c r="W6" s="16" t="s">
        <v>57</v>
      </c>
      <c r="X6" s="20" t="s">
        <v>43</v>
      </c>
      <c r="Y6" s="16" t="s">
        <v>54</v>
      </c>
    </row>
    <row r="7" spans="1:36" s="16" customFormat="1" x14ac:dyDescent="0.55000000000000004">
      <c r="A7" s="16" t="s">
        <v>53</v>
      </c>
      <c r="B7" s="21">
        <v>155</v>
      </c>
      <c r="C7" s="21" t="s">
        <v>61</v>
      </c>
      <c r="D7" s="21" t="s">
        <v>41</v>
      </c>
      <c r="E7" s="21" t="s">
        <v>41</v>
      </c>
      <c r="F7" s="17" t="s">
        <v>445</v>
      </c>
      <c r="G7" s="17" t="s">
        <v>415</v>
      </c>
      <c r="H7" s="16" t="s">
        <v>40</v>
      </c>
      <c r="I7" s="16" t="s">
        <v>42</v>
      </c>
      <c r="J7" s="16" t="s">
        <v>67</v>
      </c>
      <c r="K7" s="16" t="s">
        <v>58</v>
      </c>
      <c r="L7" s="16" t="s">
        <v>84</v>
      </c>
      <c r="M7" s="16" t="s">
        <v>41</v>
      </c>
      <c r="N7" s="16" t="s">
        <v>57</v>
      </c>
      <c r="O7" s="16" t="s">
        <v>30</v>
      </c>
      <c r="P7" s="16" t="s">
        <v>41</v>
      </c>
      <c r="Q7" s="16" t="s">
        <v>41</v>
      </c>
      <c r="R7" s="16" t="s">
        <v>41</v>
      </c>
      <c r="S7" s="16" t="s">
        <v>116</v>
      </c>
      <c r="T7" s="16" t="s">
        <v>41</v>
      </c>
      <c r="U7" s="16" t="s">
        <v>42</v>
      </c>
      <c r="V7" s="16" t="s">
        <v>178</v>
      </c>
      <c r="W7" s="16" t="s">
        <v>57</v>
      </c>
      <c r="X7" s="20" t="s">
        <v>66</v>
      </c>
      <c r="Y7" s="16" t="s">
        <v>115</v>
      </c>
    </row>
    <row r="8" spans="1:36" s="16" customFormat="1" x14ac:dyDescent="0.55000000000000004">
      <c r="A8" s="16" t="s">
        <v>64</v>
      </c>
      <c r="B8" s="22">
        <v>39.950000000000003</v>
      </c>
      <c r="C8" s="17" t="s">
        <v>61</v>
      </c>
      <c r="D8" s="17" t="s">
        <v>41</v>
      </c>
      <c r="E8" s="17" t="s">
        <v>41</v>
      </c>
      <c r="F8" s="17" t="s">
        <v>41</v>
      </c>
      <c r="G8" s="17"/>
      <c r="H8" s="16" t="s">
        <v>40</v>
      </c>
      <c r="I8" s="16" t="s">
        <v>42</v>
      </c>
      <c r="J8" s="16" t="s">
        <v>68</v>
      </c>
      <c r="K8" s="16" t="s">
        <v>69</v>
      </c>
      <c r="L8" s="16" t="s">
        <v>84</v>
      </c>
      <c r="M8" s="16" t="s">
        <v>41</v>
      </c>
      <c r="N8" s="16" t="s">
        <v>42</v>
      </c>
      <c r="O8" s="16" t="s">
        <v>30</v>
      </c>
      <c r="P8" s="16" t="s">
        <v>41</v>
      </c>
      <c r="Q8" s="16" t="s">
        <v>41</v>
      </c>
      <c r="R8" s="16" t="s">
        <v>41</v>
      </c>
      <c r="S8" s="16" t="s">
        <v>93</v>
      </c>
      <c r="T8" s="16" t="s">
        <v>41</v>
      </c>
      <c r="U8" s="16" t="s">
        <v>42</v>
      </c>
      <c r="V8" s="16" t="s">
        <v>178</v>
      </c>
      <c r="W8" s="16" t="s">
        <v>57</v>
      </c>
      <c r="X8" s="20" t="s">
        <v>70</v>
      </c>
      <c r="Y8" s="16" t="s">
        <v>65</v>
      </c>
    </row>
    <row r="9" spans="1:36" s="16" customFormat="1" x14ac:dyDescent="0.55000000000000004">
      <c r="A9" s="16" t="s">
        <v>48</v>
      </c>
      <c r="B9" s="21">
        <v>62</v>
      </c>
      <c r="C9" s="21" t="s">
        <v>71</v>
      </c>
      <c r="D9" s="21" t="s">
        <v>41</v>
      </c>
      <c r="E9" s="21" t="s">
        <v>41</v>
      </c>
      <c r="F9" s="17" t="s">
        <v>445</v>
      </c>
      <c r="G9" s="17" t="s">
        <v>415</v>
      </c>
      <c r="H9" s="16" t="s">
        <v>40</v>
      </c>
      <c r="I9" s="16" t="s">
        <v>11</v>
      </c>
      <c r="J9" s="16" t="s">
        <v>72</v>
      </c>
      <c r="K9" s="16" t="s">
        <v>47</v>
      </c>
      <c r="L9" s="16" t="s">
        <v>84</v>
      </c>
      <c r="M9" s="16" t="s">
        <v>41</v>
      </c>
      <c r="N9" s="16" t="s">
        <v>57</v>
      </c>
      <c r="O9" s="16" t="s">
        <v>122</v>
      </c>
      <c r="P9" s="16" t="s">
        <v>41</v>
      </c>
      <c r="Q9" s="16" t="s">
        <v>41</v>
      </c>
      <c r="R9" s="16" t="s">
        <v>32</v>
      </c>
      <c r="S9" s="16" t="s">
        <v>93</v>
      </c>
      <c r="T9" s="16" t="s">
        <v>41</v>
      </c>
      <c r="U9" s="16" t="s">
        <v>42</v>
      </c>
      <c r="V9" s="16" t="s">
        <v>178</v>
      </c>
      <c r="W9" s="16" t="s">
        <v>75</v>
      </c>
      <c r="X9" s="20" t="s">
        <v>78</v>
      </c>
      <c r="Y9" s="16" t="s">
        <v>88</v>
      </c>
    </row>
    <row r="10" spans="1:36" s="16" customFormat="1" x14ac:dyDescent="0.55000000000000004">
      <c r="A10" s="16" t="s">
        <v>94</v>
      </c>
      <c r="B10" s="21">
        <v>69</v>
      </c>
      <c r="C10" s="17" t="s">
        <v>71</v>
      </c>
      <c r="D10" s="17" t="s">
        <v>417</v>
      </c>
      <c r="E10" s="17" t="s">
        <v>421</v>
      </c>
      <c r="F10" s="17" t="s">
        <v>419</v>
      </c>
      <c r="G10" s="17" t="s">
        <v>435</v>
      </c>
      <c r="H10" s="16" t="s">
        <v>420</v>
      </c>
      <c r="I10" s="16" t="s">
        <v>11</v>
      </c>
      <c r="J10" s="16" t="s">
        <v>109</v>
      </c>
      <c r="K10" s="16" t="s">
        <v>108</v>
      </c>
      <c r="L10" s="16" t="s">
        <v>84</v>
      </c>
      <c r="M10" s="16" t="s">
        <v>106</v>
      </c>
      <c r="N10" s="16" t="s">
        <v>11</v>
      </c>
      <c r="O10" s="16" t="s">
        <v>107</v>
      </c>
      <c r="P10" s="16" t="s">
        <v>372</v>
      </c>
      <c r="Q10" s="16" t="s">
        <v>41</v>
      </c>
      <c r="R10" s="16" t="s">
        <v>113</v>
      </c>
      <c r="S10" s="16" t="s">
        <v>117</v>
      </c>
      <c r="T10" s="16" t="s">
        <v>113</v>
      </c>
      <c r="U10" s="16" t="s">
        <v>42</v>
      </c>
      <c r="V10" s="16" t="s">
        <v>179</v>
      </c>
      <c r="W10" s="16" t="s">
        <v>112</v>
      </c>
      <c r="X10" s="20" t="s">
        <v>111</v>
      </c>
      <c r="Y10" s="16" t="s">
        <v>114</v>
      </c>
    </row>
    <row r="11" spans="1:36" s="16" customFormat="1" x14ac:dyDescent="0.55000000000000004">
      <c r="A11" t="s">
        <v>104</v>
      </c>
      <c r="B11" s="21">
        <f>154.7/2</f>
        <v>77.349999999999994</v>
      </c>
      <c r="C11" s="17" t="s">
        <v>71</v>
      </c>
      <c r="D11" s="17" t="s">
        <v>417</v>
      </c>
      <c r="E11" s="17" t="s">
        <v>421</v>
      </c>
      <c r="F11" s="17" t="s">
        <v>41</v>
      </c>
      <c r="G11" s="17" t="s">
        <v>435</v>
      </c>
      <c r="H11" s="16" t="s">
        <v>365</v>
      </c>
      <c r="I11" s="16" t="s">
        <v>368</v>
      </c>
      <c r="J11" s="16" t="s">
        <v>367</v>
      </c>
      <c r="K11" s="16" t="s">
        <v>108</v>
      </c>
      <c r="L11" s="16" t="s">
        <v>84</v>
      </c>
      <c r="M11" s="16" t="s">
        <v>365</v>
      </c>
      <c r="N11" s="16" t="s">
        <v>11</v>
      </c>
      <c r="O11" s="16" t="s">
        <v>365</v>
      </c>
      <c r="P11" s="16" t="s">
        <v>365</v>
      </c>
      <c r="Q11" s="16" t="s">
        <v>41</v>
      </c>
      <c r="R11" s="16" t="s">
        <v>365</v>
      </c>
      <c r="S11" s="16" t="s">
        <v>117</v>
      </c>
      <c r="T11" s="16" t="s">
        <v>365</v>
      </c>
      <c r="U11" s="16" t="s">
        <v>42</v>
      </c>
      <c r="V11" s="16" t="s">
        <v>179</v>
      </c>
      <c r="W11" s="16" t="s">
        <v>112</v>
      </c>
      <c r="X11" s="20" t="s">
        <v>363</v>
      </c>
      <c r="Y11" s="16" t="s">
        <v>366</v>
      </c>
    </row>
    <row r="12" spans="1:36" s="16" customFormat="1" x14ac:dyDescent="0.55000000000000004">
      <c r="A12" s="10" t="s">
        <v>222</v>
      </c>
      <c r="B12" s="21">
        <v>70</v>
      </c>
      <c r="C12" s="17" t="s">
        <v>61</v>
      </c>
      <c r="D12" s="17" t="s">
        <v>417</v>
      </c>
      <c r="E12" s="17" t="s">
        <v>421</v>
      </c>
      <c r="F12" s="17" t="s">
        <v>41</v>
      </c>
      <c r="G12" s="17" t="s">
        <v>415</v>
      </c>
      <c r="H12" s="11" t="s">
        <v>422</v>
      </c>
      <c r="I12" s="11" t="s">
        <v>42</v>
      </c>
      <c r="J12" s="11" t="s">
        <v>223</v>
      </c>
      <c r="K12" s="11" t="s">
        <v>224</v>
      </c>
      <c r="L12" s="11" t="s">
        <v>105</v>
      </c>
      <c r="M12" s="11" t="s">
        <v>225</v>
      </c>
      <c r="N12" s="11" t="s">
        <v>11</v>
      </c>
      <c r="O12" s="11" t="s">
        <v>41</v>
      </c>
      <c r="P12" s="11" t="s">
        <v>41</v>
      </c>
      <c r="Q12" s="11" t="s">
        <v>41</v>
      </c>
      <c r="R12" s="11" t="s">
        <v>41</v>
      </c>
      <c r="S12" s="11" t="s">
        <v>219</v>
      </c>
      <c r="T12" s="11" t="s">
        <v>41</v>
      </c>
      <c r="U12" s="11" t="s">
        <v>42</v>
      </c>
      <c r="V12" s="11" t="s">
        <v>179</v>
      </c>
      <c r="W12" s="11" t="s">
        <v>218</v>
      </c>
      <c r="X12" s="32" t="s">
        <v>364</v>
      </c>
      <c r="Y12" s="12" t="s">
        <v>305</v>
      </c>
      <c r="Z12" s="9"/>
      <c r="AA12" s="9"/>
      <c r="AB12" s="9"/>
      <c r="AC12" s="9"/>
    </row>
    <row r="13" spans="1:36" s="16" customFormat="1" x14ac:dyDescent="0.55000000000000004">
      <c r="A13" s="10" t="s">
        <v>402</v>
      </c>
      <c r="B13" s="21">
        <v>107</v>
      </c>
      <c r="C13" s="17" t="s">
        <v>61</v>
      </c>
      <c r="D13" s="17" t="s">
        <v>417</v>
      </c>
      <c r="E13" s="17" t="s">
        <v>421</v>
      </c>
      <c r="F13" s="17" t="s">
        <v>41</v>
      </c>
      <c r="G13" s="17" t="s">
        <v>41</v>
      </c>
      <c r="H13" s="11" t="s">
        <v>431</v>
      </c>
      <c r="I13" t="s">
        <v>159</v>
      </c>
      <c r="J13" s="11" t="s">
        <v>449</v>
      </c>
      <c r="K13" s="11" t="s">
        <v>450</v>
      </c>
      <c r="L13" s="11" t="s">
        <v>41</v>
      </c>
      <c r="M13" s="11" t="s">
        <v>12</v>
      </c>
      <c r="N13" s="11" t="s">
        <v>11</v>
      </c>
      <c r="O13" s="11" t="s">
        <v>41</v>
      </c>
      <c r="P13" s="11" t="s">
        <v>41</v>
      </c>
      <c r="Q13" s="11" t="s">
        <v>41</v>
      </c>
      <c r="R13" s="11" t="s">
        <v>41</v>
      </c>
      <c r="S13" s="11" t="s">
        <v>41</v>
      </c>
      <c r="T13" s="11" t="s">
        <v>41</v>
      </c>
      <c r="U13" s="11" t="s">
        <v>42</v>
      </c>
      <c r="V13" s="11" t="s">
        <v>179</v>
      </c>
      <c r="W13" s="11" t="s">
        <v>168</v>
      </c>
      <c r="X13" s="32" t="s">
        <v>453</v>
      </c>
      <c r="Y13" s="12" t="s">
        <v>451</v>
      </c>
      <c r="Z13" s="9"/>
      <c r="AA13" s="9"/>
      <c r="AB13" s="9"/>
      <c r="AC13" s="9"/>
    </row>
    <row r="14" spans="1:36" s="16" customFormat="1" x14ac:dyDescent="0.55000000000000004">
      <c r="A14" s="10" t="s">
        <v>403</v>
      </c>
      <c r="B14" s="21">
        <v>96</v>
      </c>
      <c r="C14" s="17" t="s">
        <v>61</v>
      </c>
      <c r="D14" s="17" t="s">
        <v>417</v>
      </c>
      <c r="E14" s="17" t="s">
        <v>421</v>
      </c>
      <c r="F14" s="17" t="s">
        <v>41</v>
      </c>
      <c r="G14" s="17" t="s">
        <v>41</v>
      </c>
      <c r="H14" s="11" t="s">
        <v>431</v>
      </c>
      <c r="I14" t="s">
        <v>159</v>
      </c>
      <c r="J14" s="11" t="s">
        <v>449</v>
      </c>
      <c r="K14" s="11" t="s">
        <v>450</v>
      </c>
      <c r="L14" s="11" t="s">
        <v>41</v>
      </c>
      <c r="M14" s="11" t="s">
        <v>12</v>
      </c>
      <c r="N14" s="11" t="s">
        <v>11</v>
      </c>
      <c r="O14" s="11" t="s">
        <v>41</v>
      </c>
      <c r="P14" s="11" t="s">
        <v>41</v>
      </c>
      <c r="Q14" s="11" t="s">
        <v>41</v>
      </c>
      <c r="R14" s="11" t="s">
        <v>41</v>
      </c>
      <c r="S14" s="11" t="s">
        <v>41</v>
      </c>
      <c r="T14" s="11" t="s">
        <v>41</v>
      </c>
      <c r="U14" s="11" t="s">
        <v>42</v>
      </c>
      <c r="V14" s="11" t="s">
        <v>179</v>
      </c>
      <c r="W14" s="11" t="s">
        <v>168</v>
      </c>
      <c r="X14" s="32" t="s">
        <v>453</v>
      </c>
      <c r="Y14" s="12" t="s">
        <v>452</v>
      </c>
      <c r="Z14" s="9"/>
      <c r="AA14" s="9"/>
      <c r="AB14" s="9"/>
      <c r="AC14" s="9"/>
    </row>
    <row r="15" spans="1:36" s="16" customFormat="1" x14ac:dyDescent="0.55000000000000004">
      <c r="A15" s="10" t="s">
        <v>18</v>
      </c>
      <c r="B15" s="21">
        <v>92</v>
      </c>
      <c r="C15" s="17" t="s">
        <v>61</v>
      </c>
      <c r="D15" s="17" t="s">
        <v>417</v>
      </c>
      <c r="E15" s="17" t="s">
        <v>421</v>
      </c>
      <c r="F15" s="17" t="s">
        <v>41</v>
      </c>
      <c r="G15" s="17" t="s">
        <v>423</v>
      </c>
      <c r="H15" s="11" t="s">
        <v>422</v>
      </c>
      <c r="I15" s="11" t="s">
        <v>42</v>
      </c>
      <c r="J15" s="11" t="s">
        <v>226</v>
      </c>
      <c r="K15" s="11" t="s">
        <v>227</v>
      </c>
      <c r="L15" s="11" t="s">
        <v>105</v>
      </c>
      <c r="M15" s="11" t="s">
        <v>249</v>
      </c>
      <c r="N15" s="11" t="s">
        <v>11</v>
      </c>
      <c r="O15" s="11" t="s">
        <v>41</v>
      </c>
      <c r="P15" s="11" t="s">
        <v>41</v>
      </c>
      <c r="Q15" s="11" t="s">
        <v>41</v>
      </c>
      <c r="R15" s="11" t="s">
        <v>41</v>
      </c>
      <c r="S15" s="11" t="s">
        <v>74</v>
      </c>
      <c r="T15" s="11" t="s">
        <v>41</v>
      </c>
      <c r="U15" s="11" t="s">
        <v>42</v>
      </c>
      <c r="V15" s="11" t="s">
        <v>74</v>
      </c>
      <c r="W15" s="11" t="s">
        <v>228</v>
      </c>
      <c r="X15" s="32" t="s">
        <v>229</v>
      </c>
      <c r="Y15" s="12" t="s">
        <v>461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x14ac:dyDescent="0.55000000000000004">
      <c r="A16" t="s">
        <v>14</v>
      </c>
      <c r="B16" s="17">
        <v>109.5</v>
      </c>
      <c r="C16" s="17" t="s">
        <v>61</v>
      </c>
      <c r="D16" s="17" t="s">
        <v>426</v>
      </c>
      <c r="E16" s="17" t="s">
        <v>427</v>
      </c>
      <c r="F16" s="17" t="s">
        <v>41</v>
      </c>
      <c r="G16" s="17" t="s">
        <v>425</v>
      </c>
      <c r="H16" t="s">
        <v>424</v>
      </c>
      <c r="I16" t="s">
        <v>42</v>
      </c>
      <c r="J16" t="s">
        <v>120</v>
      </c>
      <c r="K16" t="s">
        <v>121</v>
      </c>
      <c r="L16" t="s">
        <v>84</v>
      </c>
      <c r="M16" t="s">
        <v>32</v>
      </c>
      <c r="N16" t="s">
        <v>11</v>
      </c>
      <c r="O16" t="s">
        <v>30</v>
      </c>
      <c r="P16" t="s">
        <v>84</v>
      </c>
      <c r="Q16" t="s">
        <v>41</v>
      </c>
      <c r="R16" t="s">
        <v>124</v>
      </c>
      <c r="S16" t="s">
        <v>41</v>
      </c>
      <c r="T16" t="s">
        <v>113</v>
      </c>
      <c r="U16" t="s">
        <v>42</v>
      </c>
      <c r="V16" t="s">
        <v>179</v>
      </c>
      <c r="W16" t="s">
        <v>118</v>
      </c>
      <c r="X16" s="20" t="s">
        <v>119</v>
      </c>
      <c r="Y16" t="s">
        <v>130</v>
      </c>
    </row>
    <row r="17" spans="1:25" x14ac:dyDescent="0.55000000000000004">
      <c r="A17" t="s">
        <v>396</v>
      </c>
      <c r="B17" s="17">
        <v>100</v>
      </c>
      <c r="C17" s="17" t="s">
        <v>61</v>
      </c>
      <c r="D17" s="17" t="s">
        <v>426</v>
      </c>
      <c r="E17" s="17" t="s">
        <v>427</v>
      </c>
      <c r="F17" s="17" t="s">
        <v>41</v>
      </c>
      <c r="G17" s="17" t="s">
        <v>41</v>
      </c>
      <c r="H17" t="s">
        <v>398</v>
      </c>
      <c r="I17" t="s">
        <v>11</v>
      </c>
      <c r="J17" t="s">
        <v>367</v>
      </c>
      <c r="K17" t="s">
        <v>397</v>
      </c>
      <c r="L17" t="s">
        <v>84</v>
      </c>
      <c r="M17" t="s">
        <v>113</v>
      </c>
      <c r="N17" t="s">
        <v>11</v>
      </c>
      <c r="O17" t="s">
        <v>399</v>
      </c>
      <c r="P17" t="s">
        <v>41</v>
      </c>
      <c r="Q17" t="s">
        <v>41</v>
      </c>
      <c r="R17" t="s">
        <v>41</v>
      </c>
      <c r="S17" t="s">
        <v>392</v>
      </c>
      <c r="T17" t="s">
        <v>41</v>
      </c>
      <c r="U17" t="s">
        <v>42</v>
      </c>
      <c r="V17" t="s">
        <v>113</v>
      </c>
      <c r="W17" t="s">
        <v>168</v>
      </c>
      <c r="X17" s="20" t="s">
        <v>400</v>
      </c>
      <c r="Y17" t="s">
        <v>401</v>
      </c>
    </row>
    <row r="18" spans="1:25" x14ac:dyDescent="0.55000000000000004">
      <c r="A18" t="s">
        <v>389</v>
      </c>
      <c r="B18" s="17">
        <v>80</v>
      </c>
      <c r="C18" s="17" t="s">
        <v>61</v>
      </c>
      <c r="D18" s="17" t="s">
        <v>426</v>
      </c>
      <c r="E18" s="17" t="s">
        <v>477</v>
      </c>
      <c r="F18" s="17" t="s">
        <v>41</v>
      </c>
      <c r="G18" s="17" t="s">
        <v>41</v>
      </c>
      <c r="H18" t="s">
        <v>40</v>
      </c>
      <c r="I18" t="s">
        <v>42</v>
      </c>
      <c r="J18" t="s">
        <v>390</v>
      </c>
      <c r="K18" t="s">
        <v>391</v>
      </c>
      <c r="L18" t="s">
        <v>84</v>
      </c>
      <c r="M18" t="s">
        <v>41</v>
      </c>
      <c r="N18" t="s">
        <v>11</v>
      </c>
      <c r="O18" t="s">
        <v>41</v>
      </c>
      <c r="P18" t="s">
        <v>41</v>
      </c>
      <c r="Q18" t="s">
        <v>41</v>
      </c>
      <c r="R18" t="s">
        <v>41</v>
      </c>
      <c r="S18" t="s">
        <v>392</v>
      </c>
      <c r="T18" t="s">
        <v>41</v>
      </c>
      <c r="U18" t="s">
        <v>42</v>
      </c>
      <c r="V18" t="s">
        <v>179</v>
      </c>
      <c r="W18" t="s">
        <v>393</v>
      </c>
      <c r="X18" s="20" t="s">
        <v>394</v>
      </c>
      <c r="Y18" t="s">
        <v>448</v>
      </c>
    </row>
    <row r="19" spans="1:25" x14ac:dyDescent="0.55000000000000004">
      <c r="A19" t="s">
        <v>454</v>
      </c>
      <c r="B19" s="21">
        <v>89.95</v>
      </c>
      <c r="C19" s="17" t="s">
        <v>61</v>
      </c>
      <c r="D19" s="17" t="s">
        <v>426</v>
      </c>
      <c r="E19" s="17" t="s">
        <v>427</v>
      </c>
      <c r="F19" s="17" t="s">
        <v>429</v>
      </c>
      <c r="G19" s="17" t="s">
        <v>433</v>
      </c>
      <c r="H19" t="s">
        <v>127</v>
      </c>
      <c r="I19" t="s">
        <v>126</v>
      </c>
      <c r="J19" t="s">
        <v>125</v>
      </c>
      <c r="K19" t="s">
        <v>125</v>
      </c>
      <c r="L19" t="s">
        <v>129</v>
      </c>
      <c r="M19" t="s">
        <v>32</v>
      </c>
      <c r="N19" t="s">
        <v>11</v>
      </c>
      <c r="O19" t="s">
        <v>122</v>
      </c>
      <c r="P19" t="s">
        <v>41</v>
      </c>
      <c r="Q19" t="s">
        <v>41</v>
      </c>
      <c r="R19" t="s">
        <v>124</v>
      </c>
      <c r="S19" t="s">
        <v>41</v>
      </c>
      <c r="T19" t="s">
        <v>41</v>
      </c>
      <c r="U19" t="s">
        <v>42</v>
      </c>
      <c r="V19" t="s">
        <v>179</v>
      </c>
      <c r="W19" t="s">
        <v>123</v>
      </c>
      <c r="X19" s="20" t="s">
        <v>128</v>
      </c>
      <c r="Y19" t="s">
        <v>395</v>
      </c>
    </row>
    <row r="20" spans="1:25" x14ac:dyDescent="0.55000000000000004">
      <c r="A20" t="s">
        <v>455</v>
      </c>
      <c r="B20" s="21">
        <v>99.5</v>
      </c>
      <c r="C20" s="17" t="s">
        <v>61</v>
      </c>
      <c r="D20" s="17" t="s">
        <v>426</v>
      </c>
      <c r="E20" s="17" t="s">
        <v>427</v>
      </c>
      <c r="F20" s="17" t="s">
        <v>429</v>
      </c>
      <c r="G20" s="17" t="s">
        <v>433</v>
      </c>
      <c r="H20" t="s">
        <v>456</v>
      </c>
      <c r="I20" t="s">
        <v>126</v>
      </c>
      <c r="J20" t="s">
        <v>459</v>
      </c>
      <c r="K20" t="s">
        <v>460</v>
      </c>
      <c r="L20" t="s">
        <v>129</v>
      </c>
      <c r="M20" t="s">
        <v>32</v>
      </c>
      <c r="N20" t="s">
        <v>11</v>
      </c>
      <c r="O20" t="s">
        <v>122</v>
      </c>
      <c r="P20" t="s">
        <v>41</v>
      </c>
      <c r="Q20" t="s">
        <v>41</v>
      </c>
      <c r="R20" t="s">
        <v>41</v>
      </c>
      <c r="S20" t="s">
        <v>41</v>
      </c>
      <c r="T20" t="s">
        <v>41</v>
      </c>
      <c r="U20" t="s">
        <v>42</v>
      </c>
      <c r="V20" t="s">
        <v>179</v>
      </c>
      <c r="W20" t="s">
        <v>123</v>
      </c>
      <c r="X20" s="20" t="s">
        <v>458</v>
      </c>
      <c r="Y20" t="s">
        <v>457</v>
      </c>
    </row>
    <row r="21" spans="1:25" x14ac:dyDescent="0.55000000000000004">
      <c r="A21" t="s">
        <v>52</v>
      </c>
      <c r="B21" s="21">
        <v>52</v>
      </c>
      <c r="C21" s="17" t="s">
        <v>61</v>
      </c>
      <c r="D21" s="17" t="s">
        <v>41</v>
      </c>
      <c r="E21" s="17" t="s">
        <v>41</v>
      </c>
      <c r="F21" s="17" t="s">
        <v>445</v>
      </c>
      <c r="G21" s="17" t="s">
        <v>434</v>
      </c>
      <c r="H21" t="s">
        <v>40</v>
      </c>
      <c r="I21" t="s">
        <v>42</v>
      </c>
      <c r="J21" s="16" t="s">
        <v>131</v>
      </c>
      <c r="K21" s="16" t="s">
        <v>132</v>
      </c>
      <c r="L21" t="s">
        <v>84</v>
      </c>
      <c r="M21" t="s">
        <v>41</v>
      </c>
      <c r="N21" t="s">
        <v>42</v>
      </c>
      <c r="O21" t="s">
        <v>41</v>
      </c>
      <c r="P21" t="s">
        <v>41</v>
      </c>
      <c r="Q21" t="s">
        <v>41</v>
      </c>
      <c r="R21" t="s">
        <v>41</v>
      </c>
      <c r="S21" t="s">
        <v>93</v>
      </c>
      <c r="T21" t="s">
        <v>41</v>
      </c>
      <c r="U21" t="s">
        <v>41</v>
      </c>
      <c r="V21" t="s">
        <v>178</v>
      </c>
      <c r="W21" t="s">
        <v>57</v>
      </c>
      <c r="X21" s="20" t="s">
        <v>134</v>
      </c>
      <c r="Y21" s="16" t="s">
        <v>133</v>
      </c>
    </row>
    <row r="22" spans="1:25" x14ac:dyDescent="0.55000000000000004">
      <c r="A22" t="s">
        <v>25</v>
      </c>
      <c r="B22" s="31" t="s">
        <v>135</v>
      </c>
      <c r="C22" s="17" t="s">
        <v>61</v>
      </c>
      <c r="D22" s="17" t="s">
        <v>426</v>
      </c>
      <c r="E22" s="17" t="s">
        <v>427</v>
      </c>
      <c r="F22" s="17" t="s">
        <v>430</v>
      </c>
      <c r="G22" s="17" t="s">
        <v>440</v>
      </c>
      <c r="H22" t="s">
        <v>140</v>
      </c>
      <c r="I22" t="s">
        <v>136</v>
      </c>
      <c r="J22" t="s">
        <v>136</v>
      </c>
      <c r="K22" t="s">
        <v>136</v>
      </c>
      <c r="L22" t="s">
        <v>41</v>
      </c>
      <c r="M22" t="s">
        <v>41</v>
      </c>
      <c r="N22" t="s">
        <v>11</v>
      </c>
      <c r="O22" t="s">
        <v>41</v>
      </c>
      <c r="P22" t="s">
        <v>41</v>
      </c>
      <c r="Q22" t="s">
        <v>41</v>
      </c>
      <c r="R22" t="s">
        <v>41</v>
      </c>
      <c r="S22" t="s">
        <v>41</v>
      </c>
      <c r="T22" t="s">
        <v>41</v>
      </c>
      <c r="U22" t="s">
        <v>41</v>
      </c>
      <c r="V22" t="s">
        <v>178</v>
      </c>
      <c r="W22" t="s">
        <v>73</v>
      </c>
      <c r="X22" s="20" t="s">
        <v>137</v>
      </c>
      <c r="Y22" t="s">
        <v>138</v>
      </c>
    </row>
    <row r="23" spans="1:25" x14ac:dyDescent="0.55000000000000004">
      <c r="A23" t="s">
        <v>62</v>
      </c>
      <c r="B23" s="31" t="s">
        <v>139</v>
      </c>
      <c r="C23" s="17" t="s">
        <v>61</v>
      </c>
      <c r="D23" s="17" t="s">
        <v>426</v>
      </c>
      <c r="E23" s="17" t="s">
        <v>427</v>
      </c>
      <c r="F23" s="17" t="s">
        <v>430</v>
      </c>
      <c r="G23" s="17" t="s">
        <v>440</v>
      </c>
      <c r="H23" t="s">
        <v>140</v>
      </c>
      <c r="I23" t="s">
        <v>136</v>
      </c>
      <c r="J23" t="s">
        <v>136</v>
      </c>
      <c r="K23" t="s">
        <v>136</v>
      </c>
      <c r="L23" t="s">
        <v>41</v>
      </c>
      <c r="M23" t="s">
        <v>41</v>
      </c>
      <c r="N23" t="s">
        <v>11</v>
      </c>
      <c r="O23" t="s">
        <v>41</v>
      </c>
      <c r="P23" t="s">
        <v>41</v>
      </c>
      <c r="Q23" t="s">
        <v>41</v>
      </c>
      <c r="R23" t="s">
        <v>41</v>
      </c>
      <c r="S23" t="s">
        <v>41</v>
      </c>
      <c r="T23" t="s">
        <v>41</v>
      </c>
      <c r="U23" t="s">
        <v>41</v>
      </c>
      <c r="V23" t="s">
        <v>178</v>
      </c>
      <c r="W23" t="s">
        <v>57</v>
      </c>
      <c r="X23" s="20" t="s">
        <v>63</v>
      </c>
      <c r="Y23" t="s">
        <v>138</v>
      </c>
    </row>
    <row r="24" spans="1:25" x14ac:dyDescent="0.55000000000000004">
      <c r="A24" t="s">
        <v>15</v>
      </c>
      <c r="B24" s="21">
        <v>102</v>
      </c>
      <c r="C24" s="17" t="s">
        <v>71</v>
      </c>
      <c r="D24" s="17" t="s">
        <v>41</v>
      </c>
      <c r="E24" s="17" t="s">
        <v>41</v>
      </c>
      <c r="F24" s="17" t="s">
        <v>41</v>
      </c>
      <c r="G24" s="17" t="s">
        <v>41</v>
      </c>
      <c r="H24" t="s">
        <v>146</v>
      </c>
      <c r="I24" t="s">
        <v>42</v>
      </c>
      <c r="J24" t="s">
        <v>143</v>
      </c>
      <c r="K24" t="s">
        <v>108</v>
      </c>
      <c r="L24" t="s">
        <v>180</v>
      </c>
      <c r="M24" t="s">
        <v>141</v>
      </c>
      <c r="N24" t="s">
        <v>11</v>
      </c>
      <c r="O24" t="s">
        <v>91</v>
      </c>
      <c r="P24" t="s">
        <v>41</v>
      </c>
      <c r="Q24" t="s">
        <v>41</v>
      </c>
      <c r="R24" t="s">
        <v>74</v>
      </c>
      <c r="S24" t="s">
        <v>144</v>
      </c>
      <c r="T24" t="s">
        <v>113</v>
      </c>
      <c r="U24" t="s">
        <v>42</v>
      </c>
      <c r="V24" t="s">
        <v>179</v>
      </c>
      <c r="W24" t="s">
        <v>73</v>
      </c>
      <c r="X24" s="20" t="s">
        <v>145</v>
      </c>
      <c r="Y24" t="s">
        <v>142</v>
      </c>
    </row>
    <row r="25" spans="1:25" x14ac:dyDescent="0.55000000000000004">
      <c r="A25" t="s">
        <v>9</v>
      </c>
      <c r="B25" s="21">
        <v>105</v>
      </c>
      <c r="C25" s="17" t="s">
        <v>61</v>
      </c>
      <c r="D25" s="17" t="s">
        <v>417</v>
      </c>
      <c r="E25" s="17" t="s">
        <v>421</v>
      </c>
      <c r="F25" s="17" t="s">
        <v>41</v>
      </c>
      <c r="G25" s="17" t="s">
        <v>432</v>
      </c>
      <c r="H25" t="s">
        <v>431</v>
      </c>
      <c r="I25" t="s">
        <v>159</v>
      </c>
      <c r="J25" t="s">
        <v>150</v>
      </c>
      <c r="K25" t="s">
        <v>151</v>
      </c>
      <c r="L25" t="s">
        <v>12</v>
      </c>
      <c r="M25" t="s">
        <v>102</v>
      </c>
      <c r="N25" t="s">
        <v>11</v>
      </c>
      <c r="O25" t="s">
        <v>149</v>
      </c>
      <c r="P25" t="s">
        <v>10</v>
      </c>
      <c r="Q25" t="s">
        <v>41</v>
      </c>
      <c r="R25" t="s">
        <v>74</v>
      </c>
      <c r="S25" t="s">
        <v>74</v>
      </c>
      <c r="T25" t="s">
        <v>113</v>
      </c>
      <c r="U25" t="s">
        <v>42</v>
      </c>
      <c r="V25" t="s">
        <v>179</v>
      </c>
      <c r="W25" t="s">
        <v>57</v>
      </c>
      <c r="X25" s="20" t="s">
        <v>148</v>
      </c>
      <c r="Y25" t="s">
        <v>152</v>
      </c>
    </row>
    <row r="26" spans="1:25" x14ac:dyDescent="0.55000000000000004">
      <c r="A26" t="s">
        <v>147</v>
      </c>
      <c r="B26" s="21">
        <v>112</v>
      </c>
      <c r="C26" s="17" t="s">
        <v>61</v>
      </c>
      <c r="D26" s="17" t="s">
        <v>417</v>
      </c>
      <c r="E26" s="17" t="s">
        <v>421</v>
      </c>
      <c r="F26" s="17" t="s">
        <v>41</v>
      </c>
      <c r="G26" s="17" t="s">
        <v>432</v>
      </c>
      <c r="H26" t="s">
        <v>424</v>
      </c>
      <c r="I26" t="s">
        <v>160</v>
      </c>
      <c r="J26" t="s">
        <v>161</v>
      </c>
      <c r="K26" t="s">
        <v>162</v>
      </c>
      <c r="L26" t="s">
        <v>12</v>
      </c>
      <c r="M26" t="s">
        <v>12</v>
      </c>
      <c r="N26" t="s">
        <v>11</v>
      </c>
      <c r="O26" t="s">
        <v>158</v>
      </c>
      <c r="P26" t="s">
        <v>157</v>
      </c>
      <c r="Q26" t="s">
        <v>41</v>
      </c>
      <c r="R26" t="s">
        <v>156</v>
      </c>
      <c r="S26" t="s">
        <v>74</v>
      </c>
      <c r="T26" t="s">
        <v>155</v>
      </c>
      <c r="U26" t="s">
        <v>42</v>
      </c>
      <c r="V26" t="s">
        <v>179</v>
      </c>
      <c r="W26" t="s">
        <v>57</v>
      </c>
      <c r="X26" s="20" t="s">
        <v>154</v>
      </c>
      <c r="Y26" t="s">
        <v>153</v>
      </c>
    </row>
    <row r="27" spans="1:25" x14ac:dyDescent="0.55000000000000004">
      <c r="A27" t="s">
        <v>13</v>
      </c>
      <c r="B27" s="21">
        <v>92</v>
      </c>
      <c r="C27" s="17" t="s">
        <v>61</v>
      </c>
      <c r="D27" s="17" t="s">
        <v>41</v>
      </c>
      <c r="E27" s="17" t="s">
        <v>421</v>
      </c>
      <c r="F27" s="17" t="s">
        <v>476</v>
      </c>
      <c r="G27" s="17" t="s">
        <v>436</v>
      </c>
      <c r="H27" t="s">
        <v>420</v>
      </c>
      <c r="I27" t="s">
        <v>11</v>
      </c>
      <c r="J27" t="s">
        <v>164</v>
      </c>
      <c r="K27" t="s">
        <v>163</v>
      </c>
      <c r="L27" t="s">
        <v>41</v>
      </c>
      <c r="M27" t="s">
        <v>41</v>
      </c>
      <c r="N27" t="s">
        <v>11</v>
      </c>
      <c r="O27" t="s">
        <v>165</v>
      </c>
      <c r="P27" t="s">
        <v>166</v>
      </c>
      <c r="Q27" t="s">
        <v>41</v>
      </c>
      <c r="R27" t="s">
        <v>170</v>
      </c>
      <c r="S27" t="s">
        <v>167</v>
      </c>
      <c r="T27" t="s">
        <v>41</v>
      </c>
      <c r="U27" t="s">
        <v>42</v>
      </c>
      <c r="V27" t="s">
        <v>179</v>
      </c>
      <c r="W27" t="s">
        <v>168</v>
      </c>
      <c r="X27" s="20" t="s">
        <v>169</v>
      </c>
      <c r="Y27" t="s">
        <v>475</v>
      </c>
    </row>
    <row r="28" spans="1:25" x14ac:dyDescent="0.55000000000000004">
      <c r="A28" t="s">
        <v>16</v>
      </c>
      <c r="B28" s="21">
        <v>117.5</v>
      </c>
      <c r="C28" s="17" t="s">
        <v>61</v>
      </c>
      <c r="D28" s="17" t="s">
        <v>41</v>
      </c>
      <c r="E28" s="17" t="s">
        <v>41</v>
      </c>
      <c r="F28" s="17" t="s">
        <v>41</v>
      </c>
      <c r="G28" s="17" t="s">
        <v>438</v>
      </c>
      <c r="H28" t="s">
        <v>437</v>
      </c>
      <c r="I28" t="s">
        <v>172</v>
      </c>
      <c r="J28" t="s">
        <v>173</v>
      </c>
      <c r="K28" t="s">
        <v>175</v>
      </c>
      <c r="L28" t="s">
        <v>12</v>
      </c>
      <c r="M28" t="s">
        <v>12</v>
      </c>
      <c r="N28" t="s">
        <v>11</v>
      </c>
      <c r="O28" t="s">
        <v>41</v>
      </c>
      <c r="P28" t="s">
        <v>174</v>
      </c>
      <c r="Q28" t="s">
        <v>41</v>
      </c>
      <c r="R28" t="s">
        <v>41</v>
      </c>
      <c r="S28" t="s">
        <v>167</v>
      </c>
      <c r="T28" t="s">
        <v>176</v>
      </c>
      <c r="U28" t="s">
        <v>42</v>
      </c>
      <c r="V28" t="s">
        <v>179</v>
      </c>
      <c r="W28" t="s">
        <v>57</v>
      </c>
      <c r="X28" s="20" t="s">
        <v>171</v>
      </c>
      <c r="Y28" t="s">
        <v>181</v>
      </c>
    </row>
    <row r="29" spans="1:25" x14ac:dyDescent="0.55000000000000004">
      <c r="A29" t="s">
        <v>96</v>
      </c>
      <c r="B29" s="17">
        <v>79</v>
      </c>
      <c r="C29" s="17" t="s">
        <v>184</v>
      </c>
      <c r="D29" s="17" t="s">
        <v>41</v>
      </c>
      <c r="E29" s="17" t="s">
        <v>41</v>
      </c>
      <c r="F29" s="17" t="s">
        <v>41</v>
      </c>
      <c r="G29" s="17" t="s">
        <v>41</v>
      </c>
      <c r="H29" t="s">
        <v>40</v>
      </c>
      <c r="I29" t="s">
        <v>42</v>
      </c>
      <c r="J29" t="s">
        <v>186</v>
      </c>
      <c r="K29" t="s">
        <v>186</v>
      </c>
      <c r="L29" t="s">
        <v>98</v>
      </c>
      <c r="M29" t="s">
        <v>41</v>
      </c>
      <c r="N29" t="s">
        <v>11</v>
      </c>
      <c r="O29" t="s">
        <v>41</v>
      </c>
      <c r="P29" t="s">
        <v>97</v>
      </c>
      <c r="Q29" t="s">
        <v>182</v>
      </c>
      <c r="R29" t="s">
        <v>41</v>
      </c>
      <c r="S29" t="s">
        <v>93</v>
      </c>
      <c r="T29" t="s">
        <v>41</v>
      </c>
      <c r="U29" t="s">
        <v>41</v>
      </c>
      <c r="V29" t="s">
        <v>179</v>
      </c>
      <c r="W29" t="s">
        <v>112</v>
      </c>
      <c r="X29" s="20" t="s">
        <v>183</v>
      </c>
      <c r="Y29" t="s">
        <v>185</v>
      </c>
    </row>
    <row r="30" spans="1:25" x14ac:dyDescent="0.55000000000000004">
      <c r="A30" t="s">
        <v>95</v>
      </c>
      <c r="B30" s="17">
        <v>80</v>
      </c>
      <c r="C30" s="17" t="s">
        <v>61</v>
      </c>
      <c r="D30" s="17" t="s">
        <v>41</v>
      </c>
      <c r="E30" s="17" t="s">
        <v>41</v>
      </c>
      <c r="F30" s="17" t="s">
        <v>416</v>
      </c>
      <c r="G30" s="17" t="s">
        <v>439</v>
      </c>
      <c r="I30" t="s">
        <v>42</v>
      </c>
      <c r="J30" t="s">
        <v>187</v>
      </c>
      <c r="K30" t="s">
        <v>108</v>
      </c>
      <c r="L30" t="s">
        <v>30</v>
      </c>
      <c r="M30" t="s">
        <v>188</v>
      </c>
      <c r="N30" t="s">
        <v>11</v>
      </c>
      <c r="O30" t="s">
        <v>190</v>
      </c>
      <c r="P30" t="s">
        <v>196</v>
      </c>
      <c r="Q30" t="s">
        <v>194</v>
      </c>
      <c r="R30" t="s">
        <v>191</v>
      </c>
      <c r="S30" t="s">
        <v>195</v>
      </c>
      <c r="T30" t="s">
        <v>84</v>
      </c>
      <c r="U30" t="s">
        <v>42</v>
      </c>
      <c r="V30" t="s">
        <v>179</v>
      </c>
      <c r="W30" t="s">
        <v>192</v>
      </c>
      <c r="X30" s="20" t="s">
        <v>193</v>
      </c>
      <c r="Y30" t="s">
        <v>197</v>
      </c>
    </row>
    <row r="31" spans="1:25" x14ac:dyDescent="0.55000000000000004">
      <c r="A31" t="s">
        <v>404</v>
      </c>
      <c r="B31" s="17" t="s">
        <v>405</v>
      </c>
      <c r="C31" s="17" t="s">
        <v>41</v>
      </c>
      <c r="D31" s="17" t="s">
        <v>417</v>
      </c>
      <c r="E31" s="17" t="s">
        <v>421</v>
      </c>
      <c r="F31" s="17" t="s">
        <v>440</v>
      </c>
      <c r="G31" s="17" t="s">
        <v>440</v>
      </c>
      <c r="H31" t="s">
        <v>424</v>
      </c>
      <c r="I31" t="s">
        <v>42</v>
      </c>
      <c r="J31" t="s">
        <v>410</v>
      </c>
      <c r="K31" t="s">
        <v>409</v>
      </c>
      <c r="L31" t="s">
        <v>408</v>
      </c>
      <c r="M31" t="s">
        <v>407</v>
      </c>
      <c r="N31" t="s">
        <v>11</v>
      </c>
      <c r="O31" t="s">
        <v>41</v>
      </c>
      <c r="P31" t="s">
        <v>41</v>
      </c>
      <c r="Q31" t="s">
        <v>41</v>
      </c>
      <c r="R31" t="s">
        <v>113</v>
      </c>
      <c r="S31" t="s">
        <v>74</v>
      </c>
      <c r="T31" t="s">
        <v>84</v>
      </c>
      <c r="U31" t="s">
        <v>42</v>
      </c>
      <c r="V31" t="s">
        <v>179</v>
      </c>
      <c r="W31" t="s">
        <v>112</v>
      </c>
      <c r="X31" s="20" t="s">
        <v>406</v>
      </c>
      <c r="Y31" t="s">
        <v>411</v>
      </c>
    </row>
    <row r="32" spans="1:25" x14ac:dyDescent="0.55000000000000004">
      <c r="C32" s="17"/>
      <c r="T32" s="20"/>
    </row>
    <row r="34" spans="1:41" x14ac:dyDescent="0.55000000000000004">
      <c r="A34" s="3" t="s">
        <v>28</v>
      </c>
    </row>
    <row r="35" spans="1:41" s="9" customFormat="1" ht="14.7" thickBot="1" x14ac:dyDescent="0.6">
      <c r="A35" s="6" t="s">
        <v>1</v>
      </c>
      <c r="B35" s="18" t="s">
        <v>44</v>
      </c>
      <c r="C35" s="18" t="s">
        <v>60</v>
      </c>
      <c r="D35" s="18" t="s">
        <v>412</v>
      </c>
      <c r="E35" s="18" t="s">
        <v>413</v>
      </c>
      <c r="F35" s="18" t="s">
        <v>418</v>
      </c>
      <c r="G35" s="18" t="s">
        <v>414</v>
      </c>
      <c r="H35" s="7" t="s">
        <v>2</v>
      </c>
      <c r="I35" s="1" t="s">
        <v>110</v>
      </c>
      <c r="J35" s="1" t="s">
        <v>37</v>
      </c>
      <c r="K35" s="1" t="s">
        <v>38</v>
      </c>
      <c r="L35" s="7" t="s">
        <v>83</v>
      </c>
      <c r="M35" s="7" t="s">
        <v>6</v>
      </c>
      <c r="N35" s="7" t="s">
        <v>7</v>
      </c>
      <c r="O35" s="7" t="s">
        <v>29</v>
      </c>
      <c r="P35" s="7" t="s">
        <v>8</v>
      </c>
      <c r="Q35" s="7" t="s">
        <v>101</v>
      </c>
      <c r="R35" s="7" t="s">
        <v>31</v>
      </c>
      <c r="S35" s="7" t="s">
        <v>92</v>
      </c>
      <c r="T35" s="7" t="s">
        <v>26</v>
      </c>
      <c r="U35" s="1" t="s">
        <v>55</v>
      </c>
      <c r="V35" s="1" t="s">
        <v>177</v>
      </c>
      <c r="W35" s="1" t="s">
        <v>56</v>
      </c>
      <c r="X35" s="1" t="s">
        <v>59</v>
      </c>
      <c r="Y35" s="8" t="s">
        <v>5</v>
      </c>
    </row>
    <row r="36" spans="1:41" ht="14.7" thickTop="1" x14ac:dyDescent="0.55000000000000004">
      <c r="A36" t="s">
        <v>82</v>
      </c>
      <c r="B36" s="21">
        <f>118/2</f>
        <v>59</v>
      </c>
      <c r="C36" s="17" t="s">
        <v>71</v>
      </c>
      <c r="D36" s="17" t="s">
        <v>41</v>
      </c>
      <c r="E36" s="17" t="s">
        <v>41</v>
      </c>
      <c r="F36" s="17" t="s">
        <v>445</v>
      </c>
      <c r="G36" s="17" t="s">
        <v>441</v>
      </c>
      <c r="H36" t="s">
        <v>40</v>
      </c>
      <c r="I36" s="16" t="s">
        <v>42</v>
      </c>
      <c r="J36" s="16" t="s">
        <v>47</v>
      </c>
      <c r="K36" s="16" t="s">
        <v>47</v>
      </c>
      <c r="L36" t="s">
        <v>84</v>
      </c>
      <c r="M36" t="s">
        <v>84</v>
      </c>
      <c r="N36" t="s">
        <v>57</v>
      </c>
      <c r="O36" t="s">
        <v>30</v>
      </c>
      <c r="P36" t="s">
        <v>41</v>
      </c>
      <c r="Q36" t="s">
        <v>41</v>
      </c>
      <c r="R36" t="s">
        <v>41</v>
      </c>
      <c r="S36" s="16" t="s">
        <v>93</v>
      </c>
      <c r="T36" t="s">
        <v>41</v>
      </c>
      <c r="U36" t="s">
        <v>42</v>
      </c>
      <c r="V36" t="s">
        <v>178</v>
      </c>
      <c r="W36" t="s">
        <v>57</v>
      </c>
      <c r="X36" s="20" t="s">
        <v>210</v>
      </c>
      <c r="Y36" t="s">
        <v>85</v>
      </c>
    </row>
    <row r="37" spans="1:41" s="28" customFormat="1" x14ac:dyDescent="0.55000000000000004">
      <c r="A37" s="24" t="s">
        <v>80</v>
      </c>
      <c r="B37" s="22">
        <v>59.95</v>
      </c>
      <c r="C37" s="25" t="s">
        <v>61</v>
      </c>
      <c r="D37" s="25" t="s">
        <v>41</v>
      </c>
      <c r="E37" s="25" t="s">
        <v>41</v>
      </c>
      <c r="F37" s="17" t="s">
        <v>445</v>
      </c>
      <c r="G37" s="17" t="s">
        <v>441</v>
      </c>
      <c r="H37" s="16" t="s">
        <v>420</v>
      </c>
      <c r="I37" s="16" t="s">
        <v>11</v>
      </c>
      <c r="J37" s="16" t="s">
        <v>72</v>
      </c>
      <c r="K37" s="16" t="s">
        <v>47</v>
      </c>
      <c r="L37" s="16" t="s">
        <v>84</v>
      </c>
      <c r="M37" s="24" t="s">
        <v>41</v>
      </c>
      <c r="N37" s="24" t="s">
        <v>11</v>
      </c>
      <c r="O37" s="27" t="s">
        <v>30</v>
      </c>
      <c r="P37" s="24" t="s">
        <v>41</v>
      </c>
      <c r="Q37" s="24" t="s">
        <v>41</v>
      </c>
      <c r="R37" s="27" t="s">
        <v>41</v>
      </c>
      <c r="S37" s="16" t="s">
        <v>93</v>
      </c>
      <c r="T37" s="27" t="s">
        <v>41</v>
      </c>
      <c r="U37" s="26" t="s">
        <v>42</v>
      </c>
      <c r="V37" s="26" t="s">
        <v>178</v>
      </c>
      <c r="W37" s="28" t="s">
        <v>57</v>
      </c>
      <c r="X37" s="20" t="s">
        <v>81</v>
      </c>
      <c r="Y37" s="16" t="s">
        <v>86</v>
      </c>
    </row>
    <row r="38" spans="1:41" s="16" customFormat="1" x14ac:dyDescent="0.55000000000000004">
      <c r="A38" s="16" t="s">
        <v>45</v>
      </c>
      <c r="B38" s="21">
        <f>124/2</f>
        <v>62</v>
      </c>
      <c r="C38" s="21" t="s">
        <v>71</v>
      </c>
      <c r="D38" s="21" t="s">
        <v>41</v>
      </c>
      <c r="E38" s="21" t="s">
        <v>41</v>
      </c>
      <c r="F38" s="17" t="s">
        <v>445</v>
      </c>
      <c r="G38" s="17" t="s">
        <v>441</v>
      </c>
      <c r="H38" s="16" t="s">
        <v>420</v>
      </c>
      <c r="I38" s="16" t="s">
        <v>11</v>
      </c>
      <c r="J38" s="16" t="s">
        <v>72</v>
      </c>
      <c r="K38" s="16" t="s">
        <v>47</v>
      </c>
      <c r="L38" s="16" t="s">
        <v>84</v>
      </c>
      <c r="M38" s="16" t="s">
        <v>41</v>
      </c>
      <c r="N38" s="16" t="s">
        <v>11</v>
      </c>
      <c r="O38" s="16" t="s">
        <v>30</v>
      </c>
      <c r="P38" s="16" t="s">
        <v>41</v>
      </c>
      <c r="Q38" s="16" t="s">
        <v>41</v>
      </c>
      <c r="R38" s="16" t="s">
        <v>41</v>
      </c>
      <c r="S38" s="16" t="s">
        <v>93</v>
      </c>
      <c r="T38" s="16" t="s">
        <v>41</v>
      </c>
      <c r="U38" s="16" t="s">
        <v>42</v>
      </c>
      <c r="V38" s="16" t="s">
        <v>178</v>
      </c>
      <c r="W38" s="16" t="s">
        <v>57</v>
      </c>
      <c r="X38" s="20" t="s">
        <v>77</v>
      </c>
      <c r="Y38" s="16" t="s">
        <v>87</v>
      </c>
    </row>
    <row r="39" spans="1:41" s="16" customFormat="1" x14ac:dyDescent="0.55000000000000004">
      <c r="A39" s="16" t="s">
        <v>49</v>
      </c>
      <c r="B39" s="21">
        <v>91</v>
      </c>
      <c r="C39" s="21" t="s">
        <v>61</v>
      </c>
      <c r="D39" s="21" t="s">
        <v>41</v>
      </c>
      <c r="E39" s="21" t="s">
        <v>41</v>
      </c>
      <c r="F39" s="17" t="s">
        <v>445</v>
      </c>
      <c r="G39" s="17" t="s">
        <v>441</v>
      </c>
      <c r="H39" s="16" t="s">
        <v>420</v>
      </c>
      <c r="I39" s="16" t="s">
        <v>11</v>
      </c>
      <c r="J39" s="16" t="s">
        <v>72</v>
      </c>
      <c r="K39" s="16" t="s">
        <v>47</v>
      </c>
      <c r="L39" s="16" t="s">
        <v>84</v>
      </c>
      <c r="M39" s="16" t="s">
        <v>41</v>
      </c>
      <c r="N39" s="16" t="s">
        <v>11</v>
      </c>
      <c r="O39" s="16" t="s">
        <v>30</v>
      </c>
      <c r="P39" s="16" t="s">
        <v>41</v>
      </c>
      <c r="Q39" s="16" t="s">
        <v>41</v>
      </c>
      <c r="R39" s="16" t="s">
        <v>79</v>
      </c>
      <c r="S39" s="16" t="s">
        <v>93</v>
      </c>
      <c r="T39" s="16" t="s">
        <v>41</v>
      </c>
      <c r="U39" s="16" t="s">
        <v>42</v>
      </c>
      <c r="V39" s="16" t="s">
        <v>178</v>
      </c>
      <c r="W39" s="16" t="s">
        <v>57</v>
      </c>
      <c r="X39" s="20" t="s">
        <v>76</v>
      </c>
      <c r="Y39" s="16" t="s">
        <v>87</v>
      </c>
    </row>
    <row r="40" spans="1:41" s="16" customFormat="1" x14ac:dyDescent="0.55000000000000004">
      <c r="A40" s="29" t="s">
        <v>89</v>
      </c>
      <c r="B40" s="21">
        <v>42.25</v>
      </c>
      <c r="C40" s="30" t="s">
        <v>61</v>
      </c>
      <c r="D40" s="30" t="s">
        <v>41</v>
      </c>
      <c r="E40" s="30" t="s">
        <v>41</v>
      </c>
      <c r="F40" s="30" t="s">
        <v>41</v>
      </c>
      <c r="G40" s="30" t="s">
        <v>41</v>
      </c>
      <c r="H40" s="29" t="s">
        <v>41</v>
      </c>
      <c r="I40" s="16" t="s">
        <v>42</v>
      </c>
      <c r="J40" s="16" t="s">
        <v>213</v>
      </c>
      <c r="K40" s="16" t="s">
        <v>214</v>
      </c>
      <c r="L40" s="16" t="s">
        <v>41</v>
      </c>
      <c r="M40" s="29" t="s">
        <v>90</v>
      </c>
      <c r="N40" s="29" t="s">
        <v>42</v>
      </c>
      <c r="O40" s="11" t="s">
        <v>41</v>
      </c>
      <c r="P40" s="29" t="s">
        <v>41</v>
      </c>
      <c r="Q40" s="29" t="s">
        <v>41</v>
      </c>
      <c r="R40" s="11" t="s">
        <v>41</v>
      </c>
      <c r="S40" s="16" t="s">
        <v>93</v>
      </c>
      <c r="T40" s="11" t="s">
        <v>41</v>
      </c>
      <c r="U40" s="16" t="s">
        <v>212</v>
      </c>
      <c r="V40" s="16" t="s">
        <v>179</v>
      </c>
      <c r="W40" s="29" t="s">
        <v>112</v>
      </c>
      <c r="X40" s="20" t="s">
        <v>211</v>
      </c>
      <c r="Y40" s="29" t="s">
        <v>215</v>
      </c>
    </row>
    <row r="41" spans="1:41" s="33" customFormat="1" x14ac:dyDescent="0.55000000000000004">
      <c r="A41" s="37" t="s">
        <v>261</v>
      </c>
      <c r="B41" s="38" t="s">
        <v>220</v>
      </c>
      <c r="C41" s="41"/>
      <c r="D41" s="41"/>
      <c r="E41" s="41"/>
      <c r="F41" s="41"/>
      <c r="G41" s="41"/>
      <c r="H41" s="37"/>
      <c r="M41" s="37"/>
      <c r="N41" s="37"/>
      <c r="O41" s="39"/>
      <c r="P41" s="37"/>
      <c r="Q41" s="37"/>
      <c r="R41" s="39"/>
      <c r="T41" s="39"/>
      <c r="W41" s="37"/>
      <c r="X41" s="36"/>
      <c r="Y41" s="37" t="s">
        <v>221</v>
      </c>
    </row>
    <row r="42" spans="1:41" s="37" customFormat="1" x14ac:dyDescent="0.55000000000000004">
      <c r="A42" s="37" t="s">
        <v>262</v>
      </c>
      <c r="B42" s="38" t="s">
        <v>220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  <c r="Y42" s="37" t="s">
        <v>221</v>
      </c>
    </row>
    <row r="43" spans="1:41" s="9" customFormat="1" x14ac:dyDescent="0.55000000000000004">
      <c r="A43" s="13" t="s">
        <v>263</v>
      </c>
      <c r="B43" s="21">
        <v>89.9</v>
      </c>
      <c r="C43" s="17" t="s">
        <v>61</v>
      </c>
      <c r="D43" s="17" t="s">
        <v>417</v>
      </c>
      <c r="E43" s="17" t="s">
        <v>421</v>
      </c>
      <c r="F43" s="17" t="s">
        <v>41</v>
      </c>
      <c r="G43" s="17" t="s">
        <v>443</v>
      </c>
      <c r="H43" s="14" t="s">
        <v>442</v>
      </c>
      <c r="I43" s="14" t="s">
        <v>230</v>
      </c>
      <c r="J43" s="14" t="s">
        <v>231</v>
      </c>
      <c r="K43" s="14" t="s">
        <v>232</v>
      </c>
      <c r="L43" s="14" t="s">
        <v>235</v>
      </c>
      <c r="M43" s="14" t="s">
        <v>250</v>
      </c>
      <c r="N43" s="14" t="s">
        <v>11</v>
      </c>
      <c r="O43" s="11" t="s">
        <v>30</v>
      </c>
      <c r="P43" s="14" t="s">
        <v>84</v>
      </c>
      <c r="Q43" s="14" t="s">
        <v>41</v>
      </c>
      <c r="R43" s="11" t="s">
        <v>41</v>
      </c>
      <c r="S43" s="11" t="s">
        <v>41</v>
      </c>
      <c r="T43" s="11" t="s">
        <v>41</v>
      </c>
      <c r="U43" s="14" t="s">
        <v>42</v>
      </c>
      <c r="V43" s="14" t="s">
        <v>113</v>
      </c>
      <c r="W43" s="14" t="s">
        <v>57</v>
      </c>
      <c r="X43" s="42" t="s">
        <v>233</v>
      </c>
      <c r="Y43" s="15" t="s">
        <v>462</v>
      </c>
    </row>
    <row r="44" spans="1:41" s="9" customFormat="1" x14ac:dyDescent="0.55000000000000004">
      <c r="A44" s="23" t="s">
        <v>264</v>
      </c>
      <c r="B44" s="21">
        <v>89.9</v>
      </c>
      <c r="C44" s="17" t="s">
        <v>61</v>
      </c>
      <c r="D44" s="17" t="s">
        <v>417</v>
      </c>
      <c r="E44" s="17" t="s">
        <v>421</v>
      </c>
      <c r="F44" s="17" t="s">
        <v>41</v>
      </c>
      <c r="G44" s="17" t="s">
        <v>443</v>
      </c>
      <c r="H44" s="14" t="s">
        <v>442</v>
      </c>
      <c r="I44" s="14" t="s">
        <v>230</v>
      </c>
      <c r="J44" s="14" t="s">
        <v>231</v>
      </c>
      <c r="K44" s="14" t="s">
        <v>232</v>
      </c>
      <c r="L44" s="23" t="s">
        <v>235</v>
      </c>
      <c r="M44" s="14" t="s">
        <v>250</v>
      </c>
      <c r="N44" s="23" t="s">
        <v>11</v>
      </c>
      <c r="O44" s="11" t="s">
        <v>30</v>
      </c>
      <c r="P44" s="23" t="s">
        <v>84</v>
      </c>
      <c r="Q44" s="23" t="s">
        <v>41</v>
      </c>
      <c r="R44" s="11" t="s">
        <v>41</v>
      </c>
      <c r="S44" s="23" t="s">
        <v>41</v>
      </c>
      <c r="T44" s="11" t="s">
        <v>41</v>
      </c>
      <c r="U44" s="23" t="s">
        <v>42</v>
      </c>
      <c r="V44" s="23" t="s">
        <v>113</v>
      </c>
      <c r="W44" s="23" t="s">
        <v>57</v>
      </c>
      <c r="X44" s="43" t="s">
        <v>234</v>
      </c>
      <c r="Y44" s="15" t="s">
        <v>463</v>
      </c>
    </row>
    <row r="45" spans="1:41" s="9" customFormat="1" x14ac:dyDescent="0.55000000000000004">
      <c r="A45" s="23" t="s">
        <v>265</v>
      </c>
      <c r="B45" s="21">
        <v>69.900000000000006</v>
      </c>
      <c r="C45" s="17" t="s">
        <v>61</v>
      </c>
      <c r="D45" s="17" t="s">
        <v>41</v>
      </c>
      <c r="E45" s="17" t="s">
        <v>41</v>
      </c>
      <c r="F45" s="17" t="s">
        <v>41</v>
      </c>
      <c r="G45" s="17" t="s">
        <v>41</v>
      </c>
      <c r="H45" s="14" t="s">
        <v>41</v>
      </c>
      <c r="I45" s="14" t="s">
        <v>42</v>
      </c>
      <c r="J45" s="14" t="s">
        <v>252</v>
      </c>
      <c r="K45" s="14" t="s">
        <v>253</v>
      </c>
      <c r="L45" s="23" t="s">
        <v>12</v>
      </c>
      <c r="M45" s="14" t="s">
        <v>41</v>
      </c>
      <c r="N45" s="23" t="s">
        <v>42</v>
      </c>
      <c r="O45" s="11" t="s">
        <v>30</v>
      </c>
      <c r="P45" s="23" t="s">
        <v>41</v>
      </c>
      <c r="Q45" s="23" t="s">
        <v>41</v>
      </c>
      <c r="R45" s="11" t="s">
        <v>41</v>
      </c>
      <c r="S45" s="23" t="s">
        <v>41</v>
      </c>
      <c r="T45" s="11" t="s">
        <v>41</v>
      </c>
      <c r="U45" s="23" t="s">
        <v>41</v>
      </c>
      <c r="V45" s="23" t="s">
        <v>178</v>
      </c>
      <c r="W45" s="23" t="s">
        <v>57</v>
      </c>
      <c r="X45" s="43" t="s">
        <v>254</v>
      </c>
      <c r="Y45" s="23" t="s">
        <v>255</v>
      </c>
    </row>
    <row r="46" spans="1:41" s="9" customFormat="1" x14ac:dyDescent="0.55000000000000004">
      <c r="A46" s="29" t="s">
        <v>266</v>
      </c>
      <c r="B46" s="21">
        <v>102.5</v>
      </c>
      <c r="C46" s="30" t="s">
        <v>61</v>
      </c>
      <c r="D46" s="17" t="s">
        <v>417</v>
      </c>
      <c r="E46" s="17" t="s">
        <v>421</v>
      </c>
      <c r="F46" s="17" t="s">
        <v>41</v>
      </c>
      <c r="G46" s="17" t="s">
        <v>443</v>
      </c>
      <c r="H46" s="14" t="s">
        <v>442</v>
      </c>
      <c r="I46" s="14" t="s">
        <v>230</v>
      </c>
      <c r="J46" s="14" t="s">
        <v>231</v>
      </c>
      <c r="K46" s="14" t="s">
        <v>232</v>
      </c>
      <c r="L46" s="16" t="s">
        <v>217</v>
      </c>
      <c r="M46" s="14" t="s">
        <v>102</v>
      </c>
      <c r="N46" s="29" t="s">
        <v>11</v>
      </c>
      <c r="O46" s="11" t="s">
        <v>30</v>
      </c>
      <c r="P46" s="29" t="s">
        <v>84</v>
      </c>
      <c r="Q46" s="29" t="s">
        <v>216</v>
      </c>
      <c r="R46" s="11" t="s">
        <v>41</v>
      </c>
      <c r="S46" s="16" t="s">
        <v>236</v>
      </c>
      <c r="T46" s="11" t="s">
        <v>41</v>
      </c>
      <c r="U46" s="16" t="s">
        <v>238</v>
      </c>
      <c r="V46" s="16" t="s">
        <v>113</v>
      </c>
      <c r="W46" s="29" t="s">
        <v>57</v>
      </c>
      <c r="X46" s="20" t="s">
        <v>237</v>
      </c>
      <c r="Y46" s="29" t="s">
        <v>306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 s="9" customFormat="1" x14ac:dyDescent="0.55000000000000004">
      <c r="A47" s="13" t="s">
        <v>267</v>
      </c>
      <c r="B47" s="21">
        <f>205/2</f>
        <v>102.5</v>
      </c>
      <c r="C47" s="21" t="s">
        <v>71</v>
      </c>
      <c r="D47" s="21" t="s">
        <v>444</v>
      </c>
      <c r="E47" s="17" t="s">
        <v>428</v>
      </c>
      <c r="F47" s="21" t="s">
        <v>41</v>
      </c>
      <c r="G47" s="21" t="s">
        <v>41</v>
      </c>
      <c r="H47" t="s">
        <v>41</v>
      </c>
      <c r="I47" s="14" t="s">
        <v>241</v>
      </c>
      <c r="J47" s="14" t="s">
        <v>239</v>
      </c>
      <c r="K47" s="14" t="s">
        <v>240</v>
      </c>
      <c r="L47" s="14" t="s">
        <v>113</v>
      </c>
      <c r="M47" s="14" t="s">
        <v>248</v>
      </c>
      <c r="N47" s="14" t="s">
        <v>11</v>
      </c>
      <c r="O47" s="11" t="s">
        <v>41</v>
      </c>
      <c r="P47" s="14" t="s">
        <v>41</v>
      </c>
      <c r="Q47" s="29" t="s">
        <v>216</v>
      </c>
      <c r="R47" s="11" t="s">
        <v>41</v>
      </c>
      <c r="S47" s="14" t="s">
        <v>251</v>
      </c>
      <c r="T47" s="11" t="s">
        <v>41</v>
      </c>
      <c r="U47" s="14" t="s">
        <v>41</v>
      </c>
      <c r="V47" s="14" t="s">
        <v>178</v>
      </c>
      <c r="W47" s="14" t="s">
        <v>57</v>
      </c>
      <c r="X47" s="42" t="s">
        <v>242</v>
      </c>
      <c r="Y47" s="15" t="s">
        <v>243</v>
      </c>
    </row>
    <row r="48" spans="1:41" s="9" customFormat="1" x14ac:dyDescent="0.55000000000000004">
      <c r="A48" s="13" t="s">
        <v>268</v>
      </c>
      <c r="B48" s="21">
        <v>94</v>
      </c>
      <c r="C48" s="17" t="s">
        <v>61</v>
      </c>
      <c r="D48" s="17" t="s">
        <v>444</v>
      </c>
      <c r="E48" s="17" t="s">
        <v>428</v>
      </c>
      <c r="F48" s="17" t="s">
        <v>41</v>
      </c>
      <c r="G48" s="17" t="s">
        <v>41</v>
      </c>
      <c r="H48" s="14" t="s">
        <v>41</v>
      </c>
      <c r="I48" s="14" t="s">
        <v>241</v>
      </c>
      <c r="J48" s="14" t="s">
        <v>239</v>
      </c>
      <c r="K48" s="14" t="s">
        <v>240</v>
      </c>
      <c r="L48" s="14" t="s">
        <v>84</v>
      </c>
      <c r="M48" s="14" t="s">
        <v>248</v>
      </c>
      <c r="N48" s="14" t="s">
        <v>11</v>
      </c>
      <c r="O48" s="14" t="s">
        <v>41</v>
      </c>
      <c r="P48" s="14" t="s">
        <v>41</v>
      </c>
      <c r="Q48" s="29" t="s">
        <v>216</v>
      </c>
      <c r="R48" s="14" t="s">
        <v>41</v>
      </c>
      <c r="S48" s="14" t="s">
        <v>251</v>
      </c>
      <c r="T48" s="14" t="s">
        <v>41</v>
      </c>
      <c r="U48" s="14" t="s">
        <v>41</v>
      </c>
      <c r="V48" s="14" t="s">
        <v>178</v>
      </c>
      <c r="W48" s="14" t="s">
        <v>57</v>
      </c>
      <c r="X48" s="42" t="s">
        <v>246</v>
      </c>
      <c r="Y48" s="15" t="s">
        <v>464</v>
      </c>
    </row>
    <row r="49" spans="1:26" s="37" customFormat="1" x14ac:dyDescent="0.55000000000000004">
      <c r="A49" s="44" t="s">
        <v>271</v>
      </c>
      <c r="B49" s="45" t="s">
        <v>244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39"/>
      <c r="P49" s="46"/>
      <c r="Q49" s="46"/>
      <c r="R49" s="39"/>
      <c r="S49" s="46"/>
      <c r="T49" s="39"/>
      <c r="U49" s="46"/>
      <c r="V49" s="46"/>
      <c r="W49" s="46"/>
      <c r="X49" s="47"/>
      <c r="Y49" s="47" t="s">
        <v>465</v>
      </c>
    </row>
    <row r="50" spans="1:26" s="37" customFormat="1" x14ac:dyDescent="0.55000000000000004">
      <c r="A50" s="44" t="s">
        <v>269</v>
      </c>
      <c r="B50" s="45" t="s">
        <v>245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39"/>
      <c r="P50" s="46"/>
      <c r="Q50" s="46"/>
      <c r="R50" s="39"/>
      <c r="S50" s="46"/>
      <c r="T50" s="39"/>
      <c r="U50" s="46"/>
      <c r="V50" s="46"/>
      <c r="W50" s="46"/>
      <c r="X50" s="47"/>
      <c r="Y50" s="47" t="s">
        <v>247</v>
      </c>
    </row>
    <row r="51" spans="1:26" s="37" customFormat="1" x14ac:dyDescent="0.55000000000000004">
      <c r="A51" s="44" t="s">
        <v>270</v>
      </c>
      <c r="B51" s="34">
        <v>95</v>
      </c>
      <c r="C51" s="35" t="s">
        <v>61</v>
      </c>
      <c r="D51" s="35"/>
      <c r="E51" s="35"/>
      <c r="F51" s="35"/>
      <c r="G51" s="35"/>
      <c r="H51" s="46" t="s">
        <v>41</v>
      </c>
      <c r="I51" s="46" t="s">
        <v>42</v>
      </c>
      <c r="J51" s="46" t="s">
        <v>273</v>
      </c>
      <c r="K51" s="46" t="s">
        <v>274</v>
      </c>
      <c r="L51" s="46" t="s">
        <v>256</v>
      </c>
      <c r="M51" s="46" t="s">
        <v>12</v>
      </c>
      <c r="N51" s="46" t="s">
        <v>11</v>
      </c>
      <c r="O51" s="46" t="s">
        <v>41</v>
      </c>
      <c r="P51" s="46" t="s">
        <v>84</v>
      </c>
      <c r="Q51" s="37" t="s">
        <v>216</v>
      </c>
      <c r="R51" s="46" t="s">
        <v>41</v>
      </c>
      <c r="S51" s="46" t="s">
        <v>41</v>
      </c>
      <c r="T51" s="46" t="s">
        <v>12</v>
      </c>
      <c r="U51" s="46" t="s">
        <v>41</v>
      </c>
      <c r="V51" s="46" t="s">
        <v>178</v>
      </c>
      <c r="W51" s="46" t="s">
        <v>57</v>
      </c>
      <c r="X51" s="48" t="s">
        <v>257</v>
      </c>
      <c r="Y51" s="47" t="s">
        <v>272</v>
      </c>
    </row>
    <row r="52" spans="1:26" s="9" customFormat="1" x14ac:dyDescent="0.55000000000000004">
      <c r="A52" t="s">
        <v>36</v>
      </c>
      <c r="B52" s="52">
        <v>106</v>
      </c>
      <c r="C52" s="17" t="s">
        <v>61</v>
      </c>
      <c r="D52" s="21" t="s">
        <v>444</v>
      </c>
      <c r="E52" s="17" t="s">
        <v>428</v>
      </c>
      <c r="F52" s="17" t="s">
        <v>446</v>
      </c>
      <c r="G52" s="17" t="s">
        <v>440</v>
      </c>
      <c r="H52" t="s">
        <v>420</v>
      </c>
      <c r="I52" t="s">
        <v>11</v>
      </c>
      <c r="J52" t="s">
        <v>289</v>
      </c>
      <c r="K52" t="s">
        <v>275</v>
      </c>
      <c r="L52" t="s">
        <v>84</v>
      </c>
      <c r="M52" t="s">
        <v>41</v>
      </c>
      <c r="N52" t="s">
        <v>42</v>
      </c>
      <c r="O52" t="s">
        <v>467</v>
      </c>
      <c r="P52" t="s">
        <v>12</v>
      </c>
      <c r="Q52" s="29" t="s">
        <v>216</v>
      </c>
      <c r="R52" t="s">
        <v>124</v>
      </c>
      <c r="S52" t="s">
        <v>74</v>
      </c>
      <c r="T52" t="s">
        <v>84</v>
      </c>
      <c r="U52" t="s">
        <v>238</v>
      </c>
      <c r="V52" t="s">
        <v>178</v>
      </c>
      <c r="W52" t="s">
        <v>57</v>
      </c>
      <c r="X52" s="20" t="s">
        <v>276</v>
      </c>
      <c r="Y52" t="s">
        <v>283</v>
      </c>
    </row>
    <row r="53" spans="1:26" s="9" customFormat="1" x14ac:dyDescent="0.55000000000000004">
      <c r="A53" t="s">
        <v>35</v>
      </c>
      <c r="B53" s="21">
        <f>216/2</f>
        <v>108</v>
      </c>
      <c r="C53" s="21" t="s">
        <v>71</v>
      </c>
      <c r="D53" s="21" t="s">
        <v>444</v>
      </c>
      <c r="E53" s="17" t="s">
        <v>428</v>
      </c>
      <c r="F53" s="17" t="s">
        <v>446</v>
      </c>
      <c r="G53" s="17" t="s">
        <v>440</v>
      </c>
      <c r="H53" t="s">
        <v>420</v>
      </c>
      <c r="I53" t="s">
        <v>11</v>
      </c>
      <c r="J53" t="s">
        <v>289</v>
      </c>
      <c r="K53" t="s">
        <v>275</v>
      </c>
      <c r="L53" t="s">
        <v>84</v>
      </c>
      <c r="M53" t="s">
        <v>41</v>
      </c>
      <c r="N53" t="s">
        <v>42</v>
      </c>
      <c r="O53" t="s">
        <v>113</v>
      </c>
      <c r="P53" t="s">
        <v>12</v>
      </c>
      <c r="Q53" s="29" t="s">
        <v>216</v>
      </c>
      <c r="R53" t="s">
        <v>124</v>
      </c>
      <c r="S53" t="s">
        <v>74</v>
      </c>
      <c r="T53" t="s">
        <v>84</v>
      </c>
      <c r="U53" t="s">
        <v>238</v>
      </c>
      <c r="V53" t="s">
        <v>178</v>
      </c>
      <c r="W53" t="s">
        <v>277</v>
      </c>
      <c r="X53" s="20" t="s">
        <v>285</v>
      </c>
      <c r="Y53" t="s">
        <v>284</v>
      </c>
    </row>
    <row r="54" spans="1:26" s="9" customFormat="1" x14ac:dyDescent="0.55000000000000004">
      <c r="A54" t="s">
        <v>34</v>
      </c>
      <c r="B54" s="21">
        <f>216/2</f>
        <v>108</v>
      </c>
      <c r="C54" s="21" t="s">
        <v>71</v>
      </c>
      <c r="D54" s="21" t="s">
        <v>444</v>
      </c>
      <c r="E54" s="17" t="s">
        <v>428</v>
      </c>
      <c r="F54" s="17" t="s">
        <v>446</v>
      </c>
      <c r="G54" s="17" t="s">
        <v>440</v>
      </c>
      <c r="H54" t="s">
        <v>420</v>
      </c>
      <c r="I54" t="s">
        <v>11</v>
      </c>
      <c r="J54" t="s">
        <v>186</v>
      </c>
      <c r="K54" t="s">
        <v>290</v>
      </c>
      <c r="L54" t="s">
        <v>84</v>
      </c>
      <c r="M54" t="s">
        <v>41</v>
      </c>
      <c r="N54" t="s">
        <v>42</v>
      </c>
      <c r="O54" t="s">
        <v>30</v>
      </c>
      <c r="P54" t="s">
        <v>12</v>
      </c>
      <c r="Q54" s="29" t="s">
        <v>216</v>
      </c>
      <c r="R54" t="s">
        <v>124</v>
      </c>
      <c r="S54" t="s">
        <v>74</v>
      </c>
      <c r="T54" t="s">
        <v>84</v>
      </c>
      <c r="U54" t="s">
        <v>238</v>
      </c>
      <c r="V54" t="s">
        <v>178</v>
      </c>
      <c r="W54" t="s">
        <v>75</v>
      </c>
      <c r="X54" s="20" t="s">
        <v>286</v>
      </c>
      <c r="Y54" t="s">
        <v>279</v>
      </c>
    </row>
    <row r="55" spans="1:26" s="9" customFormat="1" x14ac:dyDescent="0.55000000000000004">
      <c r="A55" s="9" t="s">
        <v>466</v>
      </c>
      <c r="B55" s="52">
        <v>106</v>
      </c>
      <c r="C55" s="30" t="s">
        <v>61</v>
      </c>
      <c r="D55" s="21" t="s">
        <v>444</v>
      </c>
      <c r="E55" s="17" t="s">
        <v>428</v>
      </c>
      <c r="F55" s="17" t="s">
        <v>446</v>
      </c>
      <c r="G55" s="17" t="s">
        <v>440</v>
      </c>
      <c r="H55" t="s">
        <v>420</v>
      </c>
      <c r="I55" t="s">
        <v>11</v>
      </c>
      <c r="J55" t="s">
        <v>289</v>
      </c>
      <c r="K55" t="s">
        <v>275</v>
      </c>
      <c r="L55" t="s">
        <v>84</v>
      </c>
      <c r="M55" s="9" t="s">
        <v>41</v>
      </c>
      <c r="N55" s="9" t="s">
        <v>42</v>
      </c>
      <c r="O55" s="11" t="s">
        <v>113</v>
      </c>
      <c r="P55" s="9" t="s">
        <v>12</v>
      </c>
      <c r="Q55" s="29" t="s">
        <v>216</v>
      </c>
      <c r="R55" s="11" t="s">
        <v>124</v>
      </c>
      <c r="S55" t="s">
        <v>74</v>
      </c>
      <c r="T55" s="11" t="s">
        <v>84</v>
      </c>
      <c r="U55" t="s">
        <v>468</v>
      </c>
      <c r="V55" t="s">
        <v>113</v>
      </c>
      <c r="W55" s="9" t="s">
        <v>57</v>
      </c>
      <c r="X55" s="20" t="s">
        <v>469</v>
      </c>
      <c r="Y55" s="9" t="s">
        <v>470</v>
      </c>
    </row>
    <row r="56" spans="1:26" s="9" customFormat="1" x14ac:dyDescent="0.55000000000000004">
      <c r="A56" s="10" t="s">
        <v>17</v>
      </c>
      <c r="B56" s="21">
        <v>102.5</v>
      </c>
      <c r="C56" s="17" t="s">
        <v>61</v>
      </c>
      <c r="D56" s="21" t="s">
        <v>444</v>
      </c>
      <c r="E56" s="17" t="s">
        <v>428</v>
      </c>
      <c r="F56" s="17" t="s">
        <v>446</v>
      </c>
      <c r="G56" s="17" t="s">
        <v>440</v>
      </c>
      <c r="H56" t="s">
        <v>420</v>
      </c>
      <c r="I56" s="23" t="s">
        <v>11</v>
      </c>
      <c r="J56" t="s">
        <v>289</v>
      </c>
      <c r="K56" t="s">
        <v>275</v>
      </c>
      <c r="L56" s="11" t="s">
        <v>84</v>
      </c>
      <c r="M56" s="11" t="s">
        <v>41</v>
      </c>
      <c r="N56" s="11" t="s">
        <v>42</v>
      </c>
      <c r="O56" s="11" t="s">
        <v>113</v>
      </c>
      <c r="P56" t="s">
        <v>278</v>
      </c>
      <c r="Q56" s="29" t="s">
        <v>216</v>
      </c>
      <c r="R56" t="s">
        <v>124</v>
      </c>
      <c r="S56" s="11" t="s">
        <v>74</v>
      </c>
      <c r="T56" s="11" t="s">
        <v>84</v>
      </c>
      <c r="U56" t="s">
        <v>238</v>
      </c>
      <c r="V56" s="11" t="s">
        <v>178</v>
      </c>
      <c r="W56" s="9" t="s">
        <v>57</v>
      </c>
      <c r="X56" s="43" t="s">
        <v>287</v>
      </c>
      <c r="Y56" t="s">
        <v>280</v>
      </c>
    </row>
    <row r="57" spans="1:26" s="9" customFormat="1" x14ac:dyDescent="0.55000000000000004">
      <c r="A57" t="s">
        <v>33</v>
      </c>
      <c r="B57" s="21">
        <f>185/2</f>
        <v>92.5</v>
      </c>
      <c r="C57" s="21" t="s">
        <v>71</v>
      </c>
      <c r="D57" s="21" t="s">
        <v>444</v>
      </c>
      <c r="E57" s="17" t="s">
        <v>428</v>
      </c>
      <c r="F57" s="17" t="s">
        <v>446</v>
      </c>
      <c r="G57" s="17" t="s">
        <v>440</v>
      </c>
      <c r="H57" t="s">
        <v>420</v>
      </c>
      <c r="I57" t="s">
        <v>42</v>
      </c>
      <c r="J57" t="s">
        <v>291</v>
      </c>
      <c r="K57" t="s">
        <v>292</v>
      </c>
      <c r="L57" t="s">
        <v>84</v>
      </c>
      <c r="M57" t="s">
        <v>41</v>
      </c>
      <c r="N57" t="s">
        <v>42</v>
      </c>
      <c r="O57" t="s">
        <v>113</v>
      </c>
      <c r="P57" t="s">
        <v>278</v>
      </c>
      <c r="Q57" s="29" t="s">
        <v>216</v>
      </c>
      <c r="R57" t="s">
        <v>124</v>
      </c>
      <c r="S57" t="s">
        <v>74</v>
      </c>
      <c r="T57" t="s">
        <v>84</v>
      </c>
      <c r="U57" t="s">
        <v>238</v>
      </c>
      <c r="V57" t="s">
        <v>178</v>
      </c>
      <c r="W57" s="11" t="s">
        <v>75</v>
      </c>
      <c r="X57" s="20" t="s">
        <v>288</v>
      </c>
      <c r="Y57" t="s">
        <v>281</v>
      </c>
    </row>
    <row r="58" spans="1:26" s="9" customFormat="1" x14ac:dyDescent="0.55000000000000004">
      <c r="A58" s="9" t="s">
        <v>381</v>
      </c>
      <c r="B58" s="52">
        <v>90</v>
      </c>
      <c r="C58" s="21" t="s">
        <v>71</v>
      </c>
      <c r="D58" s="17" t="s">
        <v>426</v>
      </c>
      <c r="E58" s="17" t="s">
        <v>427</v>
      </c>
      <c r="F58" s="21" t="s">
        <v>41</v>
      </c>
      <c r="G58" s="21" t="s">
        <v>41</v>
      </c>
      <c r="H58" s="9" t="s">
        <v>385</v>
      </c>
      <c r="I58" t="s">
        <v>384</v>
      </c>
      <c r="J58" t="s">
        <v>382</v>
      </c>
      <c r="K58" t="s">
        <v>383</v>
      </c>
      <c r="L58" t="s">
        <v>41</v>
      </c>
      <c r="M58" s="9" t="s">
        <v>41</v>
      </c>
      <c r="N58" s="9" t="s">
        <v>42</v>
      </c>
      <c r="O58" s="11" t="s">
        <v>41</v>
      </c>
      <c r="P58" s="9" t="s">
        <v>41</v>
      </c>
      <c r="Q58" s="29" t="s">
        <v>41</v>
      </c>
      <c r="R58" s="11" t="s">
        <v>41</v>
      </c>
      <c r="S58" t="s">
        <v>74</v>
      </c>
      <c r="T58" s="11" t="s">
        <v>41</v>
      </c>
      <c r="U58" t="s">
        <v>386</v>
      </c>
      <c r="V58" t="s">
        <v>41</v>
      </c>
      <c r="W58" s="11" t="s">
        <v>75</v>
      </c>
      <c r="X58" s="20" t="s">
        <v>388</v>
      </c>
      <c r="Y58" s="9" t="s">
        <v>387</v>
      </c>
    </row>
    <row r="59" spans="1:26" s="9" customFormat="1" x14ac:dyDescent="0.55000000000000004">
      <c r="A59" t="s">
        <v>204</v>
      </c>
      <c r="B59" s="17">
        <v>69.900000000000006</v>
      </c>
      <c r="C59" s="17" t="s">
        <v>61</v>
      </c>
      <c r="D59" s="17" t="s">
        <v>41</v>
      </c>
      <c r="E59" s="17" t="s">
        <v>41</v>
      </c>
      <c r="F59" s="17" t="s">
        <v>445</v>
      </c>
      <c r="G59" s="17" t="s">
        <v>441</v>
      </c>
      <c r="H59" t="s">
        <v>40</v>
      </c>
      <c r="I59" t="s">
        <v>42</v>
      </c>
      <c r="J59" t="s">
        <v>205</v>
      </c>
      <c r="K59" t="s">
        <v>205</v>
      </c>
      <c r="L59" t="s">
        <v>206</v>
      </c>
      <c r="M59" t="s">
        <v>41</v>
      </c>
      <c r="N59" t="s">
        <v>42</v>
      </c>
      <c r="O59" t="s">
        <v>41</v>
      </c>
      <c r="P59" t="s">
        <v>41</v>
      </c>
      <c r="Q59" t="s">
        <v>41</v>
      </c>
      <c r="R59" t="s">
        <v>41</v>
      </c>
      <c r="S59" t="s">
        <v>93</v>
      </c>
      <c r="T59" t="s">
        <v>41</v>
      </c>
      <c r="U59" t="s">
        <v>42</v>
      </c>
      <c r="V59" t="s">
        <v>178</v>
      </c>
      <c r="W59" t="s">
        <v>57</v>
      </c>
      <c r="X59" s="20" t="s">
        <v>207</v>
      </c>
      <c r="Y59" t="s">
        <v>208</v>
      </c>
      <c r="Z59"/>
    </row>
    <row r="60" spans="1:26" s="9" customFormat="1" x14ac:dyDescent="0.55000000000000004"/>
    <row r="61" spans="1:26" x14ac:dyDescent="0.55000000000000004">
      <c r="U61" t="s">
        <v>282</v>
      </c>
    </row>
    <row r="62" spans="1:26" x14ac:dyDescent="0.55000000000000004">
      <c r="A62" s="3" t="s">
        <v>51</v>
      </c>
    </row>
    <row r="63" spans="1:26" ht="14.7" thickBot="1" x14ac:dyDescent="0.6">
      <c r="A63" s="1" t="s">
        <v>1</v>
      </c>
      <c r="B63" s="18" t="s">
        <v>44</v>
      </c>
      <c r="C63" s="18" t="s">
        <v>60</v>
      </c>
      <c r="D63" s="1" t="s">
        <v>37</v>
      </c>
      <c r="E63" s="1" t="s">
        <v>38</v>
      </c>
      <c r="F63" s="1" t="s">
        <v>110</v>
      </c>
      <c r="G63" s="7" t="s">
        <v>2</v>
      </c>
      <c r="H63" s="7" t="s">
        <v>83</v>
      </c>
      <c r="I63" s="7" t="s">
        <v>6</v>
      </c>
      <c r="J63" s="7" t="s">
        <v>7</v>
      </c>
      <c r="K63" s="7" t="s">
        <v>29</v>
      </c>
      <c r="L63" s="7" t="s">
        <v>8</v>
      </c>
      <c r="M63" s="7" t="s">
        <v>101</v>
      </c>
      <c r="N63" s="7" t="s">
        <v>31</v>
      </c>
      <c r="O63" s="7" t="s">
        <v>92</v>
      </c>
      <c r="P63" s="7" t="s">
        <v>26</v>
      </c>
      <c r="Q63" s="1" t="s">
        <v>55</v>
      </c>
      <c r="R63" s="1" t="s">
        <v>177</v>
      </c>
      <c r="S63" s="1" t="s">
        <v>56</v>
      </c>
      <c r="T63" s="1" t="s">
        <v>59</v>
      </c>
      <c r="U63" s="8" t="s">
        <v>5</v>
      </c>
    </row>
    <row r="64" spans="1:26" ht="14.7" thickTop="1" x14ac:dyDescent="0.55000000000000004">
      <c r="A64" t="s">
        <v>260</v>
      </c>
      <c r="B64" s="21">
        <v>98</v>
      </c>
      <c r="C64" s="17" t="s">
        <v>61</v>
      </c>
      <c r="D64" t="s">
        <v>294</v>
      </c>
      <c r="E64" t="s">
        <v>295</v>
      </c>
      <c r="F64" t="s">
        <v>42</v>
      </c>
      <c r="G64" t="s">
        <v>41</v>
      </c>
      <c r="H64" t="s">
        <v>12</v>
      </c>
      <c r="I64" t="s">
        <v>99</v>
      </c>
      <c r="J64" t="s">
        <v>293</v>
      </c>
      <c r="K64" t="s">
        <v>100</v>
      </c>
      <c r="L64" t="s">
        <v>84</v>
      </c>
      <c r="M64" t="s">
        <v>41</v>
      </c>
      <c r="N64" t="s">
        <v>41</v>
      </c>
      <c r="O64" t="s">
        <v>41</v>
      </c>
      <c r="P64" t="s">
        <v>12</v>
      </c>
      <c r="Q64" t="s">
        <v>41</v>
      </c>
      <c r="R64" t="s">
        <v>178</v>
      </c>
      <c r="S64" t="s">
        <v>57</v>
      </c>
      <c r="T64" s="20" t="s">
        <v>296</v>
      </c>
      <c r="U64" s="5" t="s">
        <v>304</v>
      </c>
    </row>
    <row r="65" spans="1:21" x14ac:dyDescent="0.55000000000000004">
      <c r="A65" t="s">
        <v>259</v>
      </c>
      <c r="B65" s="21">
        <v>76.5</v>
      </c>
      <c r="C65" s="17" t="s">
        <v>61</v>
      </c>
      <c r="D65" t="s">
        <v>299</v>
      </c>
      <c r="E65" t="s">
        <v>300</v>
      </c>
      <c r="F65" t="s">
        <v>42</v>
      </c>
      <c r="G65" t="s">
        <v>41</v>
      </c>
      <c r="H65" t="s">
        <v>12</v>
      </c>
      <c r="I65" t="s">
        <v>297</v>
      </c>
      <c r="J65" t="s">
        <v>293</v>
      </c>
      <c r="K65" t="s">
        <v>30</v>
      </c>
      <c r="L65" s="49" t="s">
        <v>84</v>
      </c>
      <c r="M65" t="s">
        <v>41</v>
      </c>
      <c r="N65" t="s">
        <v>41</v>
      </c>
      <c r="O65" t="s">
        <v>93</v>
      </c>
      <c r="P65" t="s">
        <v>12</v>
      </c>
      <c r="Q65" t="s">
        <v>301</v>
      </c>
      <c r="R65" t="s">
        <v>41</v>
      </c>
      <c r="S65" t="s">
        <v>57</v>
      </c>
      <c r="T65" s="20" t="s">
        <v>298</v>
      </c>
      <c r="U65" s="50" t="s">
        <v>303</v>
      </c>
    </row>
    <row r="66" spans="1:21" x14ac:dyDescent="0.55000000000000004">
      <c r="A66" t="s">
        <v>258</v>
      </c>
      <c r="B66" s="21">
        <v>125</v>
      </c>
      <c r="C66" s="17" t="s">
        <v>61</v>
      </c>
      <c r="D66" t="s">
        <v>294</v>
      </c>
      <c r="E66" t="s">
        <v>295</v>
      </c>
      <c r="F66" t="s">
        <v>42</v>
      </c>
      <c r="G66" t="s">
        <v>41</v>
      </c>
      <c r="H66" t="s">
        <v>41</v>
      </c>
      <c r="J66" t="s">
        <v>11</v>
      </c>
      <c r="K66" t="s">
        <v>41</v>
      </c>
      <c r="L66" t="s">
        <v>84</v>
      </c>
      <c r="M66" t="s">
        <v>41</v>
      </c>
      <c r="N66" t="s">
        <v>41</v>
      </c>
      <c r="O66" t="s">
        <v>41</v>
      </c>
      <c r="P66" t="s">
        <v>12</v>
      </c>
      <c r="Q66" t="s">
        <v>41</v>
      </c>
      <c r="R66" t="s">
        <v>178</v>
      </c>
      <c r="S66" t="s">
        <v>57</v>
      </c>
      <c r="T66" s="20" t="s">
        <v>302</v>
      </c>
      <c r="U66" s="5" t="s">
        <v>307</v>
      </c>
    </row>
    <row r="67" spans="1:21" x14ac:dyDescent="0.55000000000000004">
      <c r="A67" t="s">
        <v>308</v>
      </c>
      <c r="B67" s="21">
        <v>59.9</v>
      </c>
      <c r="C67" s="17" t="s">
        <v>61</v>
      </c>
      <c r="D67" t="s">
        <v>309</v>
      </c>
      <c r="E67" t="s">
        <v>309</v>
      </c>
      <c r="F67" t="s">
        <v>42</v>
      </c>
      <c r="G67" t="s">
        <v>41</v>
      </c>
      <c r="H67" t="s">
        <v>12</v>
      </c>
      <c r="I67" t="s">
        <v>41</v>
      </c>
      <c r="J67" t="s">
        <v>42</v>
      </c>
      <c r="K67" t="s">
        <v>122</v>
      </c>
      <c r="L67" t="s">
        <v>41</v>
      </c>
      <c r="M67" t="s">
        <v>41</v>
      </c>
      <c r="N67" t="s">
        <v>79</v>
      </c>
      <c r="O67" t="s">
        <v>41</v>
      </c>
      <c r="P67" t="s">
        <v>74</v>
      </c>
      <c r="Q67" t="s">
        <v>311</v>
      </c>
      <c r="R67" t="s">
        <v>41</v>
      </c>
      <c r="S67" t="s">
        <v>57</v>
      </c>
      <c r="T67" s="20" t="s">
        <v>310</v>
      </c>
      <c r="U67" s="50" t="s">
        <v>312</v>
      </c>
    </row>
    <row r="68" spans="1:21" x14ac:dyDescent="0.55000000000000004">
      <c r="A68" t="s">
        <v>471</v>
      </c>
      <c r="B68" s="17">
        <v>80</v>
      </c>
      <c r="C68" s="17" t="s">
        <v>71</v>
      </c>
      <c r="D68" t="s">
        <v>289</v>
      </c>
      <c r="E68" t="s">
        <v>275</v>
      </c>
      <c r="F68" t="s">
        <v>11</v>
      </c>
      <c r="G68" t="s">
        <v>420</v>
      </c>
      <c r="H68" t="s">
        <v>12</v>
      </c>
      <c r="I68" t="s">
        <v>84</v>
      </c>
      <c r="J68" t="s">
        <v>42</v>
      </c>
      <c r="K68" t="s">
        <v>30</v>
      </c>
      <c r="L68" t="s">
        <v>12</v>
      </c>
      <c r="M68" t="s">
        <v>41</v>
      </c>
      <c r="N68" t="s">
        <v>79</v>
      </c>
      <c r="O68" t="s">
        <v>41</v>
      </c>
      <c r="P68" t="s">
        <v>84</v>
      </c>
      <c r="Q68" t="s">
        <v>11</v>
      </c>
      <c r="R68" t="s">
        <v>113</v>
      </c>
      <c r="S68" t="s">
        <v>473</v>
      </c>
      <c r="T68" s="20" t="s">
        <v>472</v>
      </c>
      <c r="U68" s="50" t="s">
        <v>474</v>
      </c>
    </row>
    <row r="69" spans="1:21" x14ac:dyDescent="0.55000000000000004">
      <c r="A69" t="s">
        <v>19</v>
      </c>
      <c r="B69" s="21">
        <v>49</v>
      </c>
      <c r="C69" s="17" t="s">
        <v>61</v>
      </c>
      <c r="D69" t="s">
        <v>317</v>
      </c>
      <c r="E69" t="s">
        <v>108</v>
      </c>
      <c r="F69" t="s">
        <v>42</v>
      </c>
      <c r="G69" t="s">
        <v>41</v>
      </c>
      <c r="H69" t="s">
        <v>12</v>
      </c>
      <c r="I69" t="s">
        <v>41</v>
      </c>
      <c r="J69" t="s">
        <v>316</v>
      </c>
      <c r="K69" t="s">
        <v>41</v>
      </c>
      <c r="L69" t="s">
        <v>97</v>
      </c>
      <c r="M69" t="s">
        <v>41</v>
      </c>
      <c r="N69" t="s">
        <v>41</v>
      </c>
      <c r="O69" t="s">
        <v>41</v>
      </c>
      <c r="P69" t="s">
        <v>84</v>
      </c>
      <c r="Q69" t="s">
        <v>42</v>
      </c>
      <c r="R69" t="s">
        <v>314</v>
      </c>
      <c r="S69" t="s">
        <v>57</v>
      </c>
      <c r="T69" s="20" t="s">
        <v>313</v>
      </c>
      <c r="U69" s="5" t="s">
        <v>315</v>
      </c>
    </row>
    <row r="70" spans="1:21" x14ac:dyDescent="0.55000000000000004">
      <c r="A70" t="s">
        <v>209</v>
      </c>
      <c r="B70" s="21">
        <f>89/2</f>
        <v>44.5</v>
      </c>
      <c r="C70" s="17" t="s">
        <v>61</v>
      </c>
      <c r="D70" t="s">
        <v>319</v>
      </c>
      <c r="E70" t="s">
        <v>320</v>
      </c>
      <c r="F70" t="s">
        <v>42</v>
      </c>
      <c r="G70" t="s">
        <v>41</v>
      </c>
      <c r="H70" t="s">
        <v>41</v>
      </c>
      <c r="I70" t="s">
        <v>113</v>
      </c>
      <c r="J70" t="s">
        <v>41</v>
      </c>
      <c r="K70" t="s">
        <v>41</v>
      </c>
      <c r="L70" t="s">
        <v>41</v>
      </c>
      <c r="M70" t="s">
        <v>41</v>
      </c>
      <c r="N70" t="s">
        <v>41</v>
      </c>
      <c r="O70" t="s">
        <v>41</v>
      </c>
      <c r="P70" t="s">
        <v>41</v>
      </c>
      <c r="Q70" t="s">
        <v>41</v>
      </c>
      <c r="R70" t="s">
        <v>41</v>
      </c>
      <c r="S70" t="s">
        <v>57</v>
      </c>
      <c r="T70" s="20" t="s">
        <v>318</v>
      </c>
      <c r="U70" t="s">
        <v>321</v>
      </c>
    </row>
    <row r="71" spans="1:21" x14ac:dyDescent="0.55000000000000004">
      <c r="A71" t="s">
        <v>20</v>
      </c>
      <c r="B71" s="21">
        <v>24.9</v>
      </c>
      <c r="C71" s="17" t="s">
        <v>61</v>
      </c>
      <c r="D71" t="s">
        <v>322</v>
      </c>
      <c r="E71" t="s">
        <v>322</v>
      </c>
      <c r="F71" t="s">
        <v>42</v>
      </c>
      <c r="G71" t="s">
        <v>41</v>
      </c>
      <c r="H71" t="s">
        <v>41</v>
      </c>
      <c r="I71" t="s">
        <v>41</v>
      </c>
      <c r="J71" t="s">
        <v>293</v>
      </c>
      <c r="K71" t="s">
        <v>41</v>
      </c>
      <c r="L71" t="s">
        <v>41</v>
      </c>
      <c r="M71" t="s">
        <v>41</v>
      </c>
      <c r="N71" t="s">
        <v>41</v>
      </c>
      <c r="O71" t="s">
        <v>41</v>
      </c>
      <c r="P71" t="s">
        <v>41</v>
      </c>
      <c r="Q71" t="s">
        <v>324</v>
      </c>
      <c r="R71" t="s">
        <v>178</v>
      </c>
      <c r="S71" t="s">
        <v>326</v>
      </c>
      <c r="T71" s="20" t="s">
        <v>323</v>
      </c>
      <c r="U71" t="s">
        <v>325</v>
      </c>
    </row>
    <row r="72" spans="1:21" x14ac:dyDescent="0.55000000000000004">
      <c r="A72" t="s">
        <v>24</v>
      </c>
      <c r="B72" s="22">
        <f>225/2</f>
        <v>112.5</v>
      </c>
      <c r="C72" s="17" t="s">
        <v>61</v>
      </c>
      <c r="D72" t="s">
        <v>334</v>
      </c>
      <c r="E72" t="s">
        <v>335</v>
      </c>
      <c r="F72" t="s">
        <v>328</v>
      </c>
      <c r="G72" t="s">
        <v>41</v>
      </c>
      <c r="H72" t="s">
        <v>41</v>
      </c>
      <c r="I72" t="s">
        <v>41</v>
      </c>
      <c r="J72" t="s">
        <v>293</v>
      </c>
      <c r="K72" t="s">
        <v>333</v>
      </c>
      <c r="L72" t="s">
        <v>41</v>
      </c>
      <c r="M72" t="s">
        <v>41</v>
      </c>
      <c r="N72" t="s">
        <v>41</v>
      </c>
      <c r="O72" t="s">
        <v>41</v>
      </c>
      <c r="P72" t="s">
        <v>12</v>
      </c>
      <c r="Q72" t="s">
        <v>42</v>
      </c>
      <c r="R72" t="s">
        <v>178</v>
      </c>
      <c r="S72" t="s">
        <v>57</v>
      </c>
      <c r="T72" s="20" t="s">
        <v>327</v>
      </c>
      <c r="U72" t="s">
        <v>336</v>
      </c>
    </row>
    <row r="73" spans="1:21" x14ac:dyDescent="0.55000000000000004">
      <c r="A73" t="s">
        <v>21</v>
      </c>
      <c r="B73" s="17">
        <v>39.9</v>
      </c>
      <c r="C73" s="17" t="s">
        <v>61</v>
      </c>
      <c r="D73" t="s">
        <v>337</v>
      </c>
      <c r="E73" t="s">
        <v>337</v>
      </c>
      <c r="F73" t="s">
        <v>42</v>
      </c>
      <c r="G73" t="s">
        <v>41</v>
      </c>
      <c r="H73" t="s">
        <v>41</v>
      </c>
      <c r="I73" t="s">
        <v>41</v>
      </c>
      <c r="J73" t="s">
        <v>42</v>
      </c>
      <c r="K73" t="s">
        <v>41</v>
      </c>
      <c r="L73" t="s">
        <v>41</v>
      </c>
      <c r="M73" t="s">
        <v>41</v>
      </c>
      <c r="N73" t="s">
        <v>41</v>
      </c>
      <c r="O73" t="s">
        <v>41</v>
      </c>
      <c r="P73" t="s">
        <v>74</v>
      </c>
      <c r="Q73" t="s">
        <v>41</v>
      </c>
      <c r="R73" t="s">
        <v>178</v>
      </c>
      <c r="S73" t="s">
        <v>57</v>
      </c>
      <c r="T73" s="20" t="s">
        <v>338</v>
      </c>
      <c r="U73" t="s">
        <v>339</v>
      </c>
    </row>
    <row r="74" spans="1:21" x14ac:dyDescent="0.55000000000000004">
      <c r="A74" t="s">
        <v>27</v>
      </c>
      <c r="B74" s="21">
        <v>37.020000000000003</v>
      </c>
      <c r="C74" s="17" t="s">
        <v>61</v>
      </c>
      <c r="D74" t="s">
        <v>340</v>
      </c>
      <c r="E74" t="s">
        <v>108</v>
      </c>
      <c r="F74" t="s">
        <v>42</v>
      </c>
      <c r="G74" t="s">
        <v>40</v>
      </c>
      <c r="H74" t="s">
        <v>41</v>
      </c>
      <c r="I74" t="s">
        <v>344</v>
      </c>
      <c r="J74" t="s">
        <v>42</v>
      </c>
      <c r="K74" t="s">
        <v>30</v>
      </c>
      <c r="L74" t="s">
        <v>41</v>
      </c>
      <c r="M74" t="s">
        <v>41</v>
      </c>
      <c r="N74" t="s">
        <v>41</v>
      </c>
      <c r="O74" t="s">
        <v>41</v>
      </c>
      <c r="P74" t="s">
        <v>41</v>
      </c>
      <c r="Q74" t="s">
        <v>41</v>
      </c>
      <c r="R74" t="s">
        <v>41</v>
      </c>
      <c r="S74" t="s">
        <v>341</v>
      </c>
      <c r="T74" s="20" t="s">
        <v>343</v>
      </c>
      <c r="U74" t="s">
        <v>342</v>
      </c>
    </row>
    <row r="75" spans="1:21" x14ac:dyDescent="0.55000000000000004">
      <c r="C75" s="17"/>
    </row>
    <row r="77" spans="1:21" x14ac:dyDescent="0.55000000000000004">
      <c r="A77" s="3" t="s">
        <v>4</v>
      </c>
    </row>
    <row r="78" spans="1:21" ht="14.7" thickBot="1" x14ac:dyDescent="0.6">
      <c r="A78" s="4" t="s">
        <v>1</v>
      </c>
      <c r="B78" s="18" t="s">
        <v>44</v>
      </c>
      <c r="C78" s="18" t="s">
        <v>60</v>
      </c>
      <c r="D78" s="1" t="s">
        <v>37</v>
      </c>
      <c r="E78" s="1" t="s">
        <v>38</v>
      </c>
      <c r="F78" s="1" t="s">
        <v>110</v>
      </c>
      <c r="G78" s="7" t="s">
        <v>2</v>
      </c>
      <c r="H78" s="7" t="s">
        <v>83</v>
      </c>
      <c r="I78" s="7" t="s">
        <v>6</v>
      </c>
      <c r="J78" s="7" t="s">
        <v>7</v>
      </c>
      <c r="K78" s="7" t="s">
        <v>29</v>
      </c>
      <c r="L78" s="7" t="s">
        <v>8</v>
      </c>
      <c r="M78" s="7" t="s">
        <v>101</v>
      </c>
      <c r="N78" s="7" t="s">
        <v>31</v>
      </c>
      <c r="O78" s="7" t="s">
        <v>92</v>
      </c>
      <c r="P78" s="7" t="s">
        <v>26</v>
      </c>
      <c r="Q78" s="1" t="s">
        <v>55</v>
      </c>
      <c r="R78" s="1" t="s">
        <v>177</v>
      </c>
      <c r="S78" s="1" t="s">
        <v>56</v>
      </c>
      <c r="T78" s="1" t="s">
        <v>59</v>
      </c>
      <c r="U78" s="8" t="s">
        <v>5</v>
      </c>
    </row>
    <row r="79" spans="1:21" ht="14.7" thickTop="1" x14ac:dyDescent="0.55000000000000004">
      <c r="A79" s="10" t="s">
        <v>22</v>
      </c>
      <c r="B79" s="21">
        <v>75.95</v>
      </c>
      <c r="C79" s="17" t="s">
        <v>61</v>
      </c>
      <c r="D79" t="s">
        <v>353</v>
      </c>
      <c r="E79" t="s">
        <v>354</v>
      </c>
      <c r="F79" t="s">
        <v>42</v>
      </c>
      <c r="G79" t="s">
        <v>41</v>
      </c>
      <c r="H79" t="s">
        <v>41</v>
      </c>
      <c r="I79" t="s">
        <v>41</v>
      </c>
      <c r="J79" t="s">
        <v>42</v>
      </c>
      <c r="K79" t="s">
        <v>41</v>
      </c>
      <c r="L79" t="s">
        <v>41</v>
      </c>
      <c r="M79" t="s">
        <v>41</v>
      </c>
      <c r="N79" t="s">
        <v>41</v>
      </c>
      <c r="O79" t="s">
        <v>41</v>
      </c>
      <c r="P79" t="s">
        <v>41</v>
      </c>
      <c r="Q79" t="s">
        <v>11</v>
      </c>
      <c r="R79" t="s">
        <v>347</v>
      </c>
      <c r="S79" t="s">
        <v>57</v>
      </c>
      <c r="T79" s="20" t="s">
        <v>351</v>
      </c>
      <c r="U79" s="12" t="s">
        <v>352</v>
      </c>
    </row>
    <row r="80" spans="1:21" x14ac:dyDescent="0.55000000000000004">
      <c r="A80" s="13" t="s">
        <v>23</v>
      </c>
      <c r="B80" s="21">
        <v>42.5</v>
      </c>
      <c r="C80" s="17" t="s">
        <v>61</v>
      </c>
      <c r="D80" t="s">
        <v>356</v>
      </c>
      <c r="E80" t="s">
        <v>357</v>
      </c>
      <c r="F80" t="s">
        <v>42</v>
      </c>
      <c r="G80" t="s">
        <v>41</v>
      </c>
      <c r="H80" t="s">
        <v>41</v>
      </c>
      <c r="I80" t="s">
        <v>41</v>
      </c>
      <c r="J80" t="s">
        <v>42</v>
      </c>
      <c r="K80" t="s">
        <v>41</v>
      </c>
      <c r="L80" t="s">
        <v>41</v>
      </c>
      <c r="M80" t="s">
        <v>41</v>
      </c>
      <c r="N80" t="s">
        <v>41</v>
      </c>
      <c r="O80" t="s">
        <v>41</v>
      </c>
      <c r="P80" t="s">
        <v>41</v>
      </c>
      <c r="Q80" t="s">
        <v>11</v>
      </c>
      <c r="R80" t="s">
        <v>347</v>
      </c>
      <c r="S80" t="s">
        <v>359</v>
      </c>
      <c r="T80" s="20" t="s">
        <v>355</v>
      </c>
      <c r="U80" s="12" t="s">
        <v>358</v>
      </c>
    </row>
    <row r="81" spans="1:21" x14ac:dyDescent="0.55000000000000004">
      <c r="A81" s="23" t="s">
        <v>345</v>
      </c>
      <c r="B81" s="17">
        <v>29.9</v>
      </c>
      <c r="C81" s="17" t="s">
        <v>61</v>
      </c>
      <c r="D81" t="s">
        <v>348</v>
      </c>
      <c r="E81" t="s">
        <v>349</v>
      </c>
      <c r="F81" t="s">
        <v>42</v>
      </c>
      <c r="G81" t="s">
        <v>41</v>
      </c>
      <c r="H81" t="s">
        <v>41</v>
      </c>
      <c r="I81" t="s">
        <v>41</v>
      </c>
      <c r="J81" t="s">
        <v>42</v>
      </c>
      <c r="K81" t="s">
        <v>41</v>
      </c>
      <c r="L81" t="s">
        <v>41</v>
      </c>
      <c r="M81" t="s">
        <v>41</v>
      </c>
      <c r="N81" t="s">
        <v>41</v>
      </c>
      <c r="O81" t="s">
        <v>41</v>
      </c>
      <c r="P81" t="s">
        <v>41</v>
      </c>
      <c r="Q81" t="s">
        <v>11</v>
      </c>
      <c r="R81" t="s">
        <v>347</v>
      </c>
      <c r="S81" t="s">
        <v>57</v>
      </c>
      <c r="T81" s="20" t="s">
        <v>346</v>
      </c>
      <c r="U81" s="12" t="s">
        <v>350</v>
      </c>
    </row>
    <row r="82" spans="1:21" x14ac:dyDescent="0.55000000000000004">
      <c r="A82" s="9" t="s">
        <v>329</v>
      </c>
      <c r="B82" s="22">
        <f>485</f>
        <v>485</v>
      </c>
      <c r="C82" s="17" t="s">
        <v>61</v>
      </c>
      <c r="D82" t="s">
        <v>360</v>
      </c>
      <c r="E82" t="s">
        <v>360</v>
      </c>
      <c r="F82" t="s">
        <v>42</v>
      </c>
      <c r="G82" t="s">
        <v>41</v>
      </c>
      <c r="H82" t="s">
        <v>41</v>
      </c>
      <c r="I82" t="s">
        <v>41</v>
      </c>
      <c r="J82" t="s">
        <v>11</v>
      </c>
      <c r="K82" t="s">
        <v>333</v>
      </c>
      <c r="L82" s="49" t="s">
        <v>41</v>
      </c>
      <c r="M82" t="s">
        <v>41</v>
      </c>
      <c r="N82" t="s">
        <v>41</v>
      </c>
      <c r="O82" t="s">
        <v>41</v>
      </c>
      <c r="P82" t="s">
        <v>84</v>
      </c>
      <c r="Q82" t="s">
        <v>11</v>
      </c>
      <c r="R82" t="s">
        <v>41</v>
      </c>
      <c r="S82" t="s">
        <v>57</v>
      </c>
      <c r="T82" s="20" t="s">
        <v>361</v>
      </c>
      <c r="U82" s="12" t="s">
        <v>362</v>
      </c>
    </row>
    <row r="83" spans="1:21" x14ac:dyDescent="0.55000000000000004">
      <c r="A83" s="23"/>
      <c r="C83" s="17"/>
      <c r="L83" s="23"/>
      <c r="U83" s="23"/>
    </row>
    <row r="85" spans="1:21" x14ac:dyDescent="0.55000000000000004">
      <c r="A85" s="3" t="s">
        <v>330</v>
      </c>
    </row>
    <row r="86" spans="1:21" ht="14.7" thickBot="1" x14ac:dyDescent="0.6">
      <c r="A86" s="1" t="s">
        <v>1</v>
      </c>
      <c r="B86" s="18" t="s">
        <v>44</v>
      </c>
      <c r="C86" s="18" t="s">
        <v>60</v>
      </c>
      <c r="D86" s="1" t="s">
        <v>37</v>
      </c>
      <c r="E86" s="1" t="s">
        <v>38</v>
      </c>
      <c r="F86" s="1" t="s">
        <v>110</v>
      </c>
      <c r="G86" s="7" t="s">
        <v>2</v>
      </c>
      <c r="H86" s="7" t="s">
        <v>83</v>
      </c>
      <c r="I86" s="7" t="s">
        <v>6</v>
      </c>
      <c r="J86" s="7" t="s">
        <v>7</v>
      </c>
      <c r="K86" s="7" t="s">
        <v>29</v>
      </c>
      <c r="L86" s="7" t="s">
        <v>8</v>
      </c>
      <c r="M86" s="7" t="s">
        <v>101</v>
      </c>
      <c r="N86" s="7" t="s">
        <v>31</v>
      </c>
      <c r="O86" s="7" t="s">
        <v>92</v>
      </c>
      <c r="P86" s="7" t="s">
        <v>26</v>
      </c>
      <c r="Q86" s="1" t="s">
        <v>55</v>
      </c>
      <c r="R86" s="1" t="s">
        <v>177</v>
      </c>
      <c r="S86" s="1" t="s">
        <v>56</v>
      </c>
      <c r="T86" s="1" t="s">
        <v>59</v>
      </c>
      <c r="U86" s="8" t="s">
        <v>5</v>
      </c>
    </row>
    <row r="87" spans="1:21" ht="14.7" thickTop="1" x14ac:dyDescent="0.55000000000000004">
      <c r="A87" t="s">
        <v>369</v>
      </c>
      <c r="B87" s="17" t="s">
        <v>370</v>
      </c>
      <c r="C87" s="17" t="s">
        <v>370</v>
      </c>
      <c r="D87" t="s">
        <v>370</v>
      </c>
      <c r="E87" t="s">
        <v>370</v>
      </c>
      <c r="F87" t="s">
        <v>370</v>
      </c>
      <c r="G87" t="s">
        <v>370</v>
      </c>
      <c r="H87" t="s">
        <v>370</v>
      </c>
      <c r="I87" t="s">
        <v>370</v>
      </c>
      <c r="J87" t="s">
        <v>370</v>
      </c>
      <c r="K87" t="s">
        <v>370</v>
      </c>
      <c r="L87" t="s">
        <v>370</v>
      </c>
      <c r="M87" t="s">
        <v>370</v>
      </c>
      <c r="N87" t="s">
        <v>370</v>
      </c>
      <c r="O87" t="s">
        <v>370</v>
      </c>
      <c r="P87" t="s">
        <v>370</v>
      </c>
      <c r="Q87" t="s">
        <v>370</v>
      </c>
      <c r="R87" t="s">
        <v>370</v>
      </c>
      <c r="S87" t="s">
        <v>370</v>
      </c>
      <c r="T87" t="s">
        <v>370</v>
      </c>
      <c r="U87" s="12" t="s">
        <v>371</v>
      </c>
    </row>
    <row r="88" spans="1:21" x14ac:dyDescent="0.55000000000000004">
      <c r="A88" t="s">
        <v>103</v>
      </c>
      <c r="B88" s="21">
        <f>170/2</f>
        <v>85</v>
      </c>
      <c r="C88" s="17" t="s">
        <v>71</v>
      </c>
      <c r="D88" t="s">
        <v>187</v>
      </c>
      <c r="E88" t="s">
        <v>108</v>
      </c>
      <c r="F88" t="s">
        <v>42</v>
      </c>
      <c r="G88" t="s">
        <v>373</v>
      </c>
      <c r="H88" s="16" t="s">
        <v>84</v>
      </c>
      <c r="I88" s="16" t="s">
        <v>41</v>
      </c>
      <c r="J88" s="16" t="s">
        <v>11</v>
      </c>
      <c r="K88" s="16" t="s">
        <v>333</v>
      </c>
      <c r="L88" s="16" t="s">
        <v>41</v>
      </c>
      <c r="M88" s="16" t="s">
        <v>41</v>
      </c>
      <c r="N88" s="16" t="s">
        <v>74</v>
      </c>
      <c r="O88" s="16" t="s">
        <v>117</v>
      </c>
      <c r="P88" s="16" t="s">
        <v>113</v>
      </c>
      <c r="Q88" s="16" t="s">
        <v>42</v>
      </c>
      <c r="R88" s="16" t="s">
        <v>179</v>
      </c>
      <c r="S88" s="16" t="s">
        <v>112</v>
      </c>
      <c r="T88" s="20" t="s">
        <v>374</v>
      </c>
      <c r="U88" s="16" t="s">
        <v>375</v>
      </c>
    </row>
    <row r="89" spans="1:21" x14ac:dyDescent="0.55000000000000004">
      <c r="A89" s="9" t="s">
        <v>331</v>
      </c>
      <c r="B89" s="51">
        <v>125</v>
      </c>
      <c r="C89" s="17" t="s">
        <v>41</v>
      </c>
      <c r="D89" t="s">
        <v>108</v>
      </c>
      <c r="E89" t="s">
        <v>108</v>
      </c>
      <c r="F89" t="s">
        <v>42</v>
      </c>
      <c r="G89" t="s">
        <v>108</v>
      </c>
      <c r="H89" t="s">
        <v>41</v>
      </c>
      <c r="I89" t="s">
        <v>41</v>
      </c>
      <c r="J89" t="s">
        <v>42</v>
      </c>
      <c r="K89" t="s">
        <v>41</v>
      </c>
      <c r="L89" t="s">
        <v>41</v>
      </c>
      <c r="M89" t="s">
        <v>41</v>
      </c>
      <c r="N89" t="s">
        <v>41</v>
      </c>
      <c r="O89" t="s">
        <v>219</v>
      </c>
      <c r="P89" t="s">
        <v>41</v>
      </c>
      <c r="Q89" t="s">
        <v>108</v>
      </c>
      <c r="R89" t="s">
        <v>108</v>
      </c>
      <c r="S89" t="s">
        <v>376</v>
      </c>
      <c r="T89" s="20" t="s">
        <v>378</v>
      </c>
      <c r="U89" s="12" t="s">
        <v>379</v>
      </c>
    </row>
    <row r="90" spans="1:21" x14ac:dyDescent="0.55000000000000004">
      <c r="A90" s="9" t="s">
        <v>332</v>
      </c>
      <c r="B90" s="51">
        <v>125</v>
      </c>
      <c r="C90" s="17" t="s">
        <v>41</v>
      </c>
      <c r="D90" t="s">
        <v>108</v>
      </c>
      <c r="E90" t="s">
        <v>108</v>
      </c>
      <c r="F90" t="s">
        <v>42</v>
      </c>
      <c r="G90" t="s">
        <v>108</v>
      </c>
      <c r="H90" t="s">
        <v>41</v>
      </c>
      <c r="I90" t="s">
        <v>41</v>
      </c>
      <c r="J90" t="s">
        <v>42</v>
      </c>
      <c r="K90" t="s">
        <v>41</v>
      </c>
      <c r="L90" t="s">
        <v>41</v>
      </c>
      <c r="M90" t="s">
        <v>41</v>
      </c>
      <c r="N90" t="s">
        <v>41</v>
      </c>
      <c r="O90" t="s">
        <v>219</v>
      </c>
      <c r="P90" t="s">
        <v>41</v>
      </c>
      <c r="Q90" t="s">
        <v>108</v>
      </c>
      <c r="R90" t="s">
        <v>108</v>
      </c>
      <c r="S90" t="s">
        <v>377</v>
      </c>
      <c r="T90" s="20" t="s">
        <v>378</v>
      </c>
      <c r="U90" s="12" t="s">
        <v>380</v>
      </c>
    </row>
    <row r="92" spans="1:21" x14ac:dyDescent="0.55000000000000004">
      <c r="A92" t="s">
        <v>447</v>
      </c>
    </row>
  </sheetData>
  <hyperlinks>
    <hyperlink ref="X6" r:id="rId1" xr:uid="{00000000-0004-0000-0000-000000000000}"/>
    <hyperlink ref="X23" r:id="rId2" xr:uid="{00000000-0004-0000-0000-000001000000}"/>
    <hyperlink ref="X38" r:id="rId3" xr:uid="{00000000-0004-0000-0000-000002000000}"/>
    <hyperlink ref="X37" r:id="rId4" xr:uid="{00000000-0004-0000-0000-000003000000}"/>
    <hyperlink ref="X10" r:id="rId5" xr:uid="{00000000-0004-0000-0000-000004000000}"/>
    <hyperlink ref="X16" r:id="rId6" xr:uid="{00000000-0004-0000-0000-000005000000}"/>
    <hyperlink ref="X19" r:id="rId7" xr:uid="{00000000-0004-0000-0000-000006000000}"/>
    <hyperlink ref="X21" r:id="rId8" xr:uid="{00000000-0004-0000-0000-000007000000}"/>
    <hyperlink ref="X22" r:id="rId9" location="page=3" xr:uid="{00000000-0004-0000-0000-000008000000}"/>
    <hyperlink ref="X24" r:id="rId10" xr:uid="{00000000-0004-0000-0000-000009000000}"/>
    <hyperlink ref="X25" r:id="rId11" xr:uid="{00000000-0004-0000-0000-00000A000000}"/>
    <hyperlink ref="X26" r:id="rId12" xr:uid="{00000000-0004-0000-0000-00000B000000}"/>
    <hyperlink ref="X27" r:id="rId13" xr:uid="{00000000-0004-0000-0000-00000C000000}"/>
    <hyperlink ref="X28" r:id="rId14" xr:uid="{00000000-0004-0000-0000-00000D000000}"/>
    <hyperlink ref="X29" r:id="rId15" xr:uid="{00000000-0004-0000-0000-00000E000000}"/>
    <hyperlink ref="X5" r:id="rId16" xr:uid="{00000000-0004-0000-0000-000010000000}"/>
    <hyperlink ref="X59" r:id="rId17" xr:uid="{00000000-0004-0000-0000-000011000000}"/>
    <hyperlink ref="X36" r:id="rId18" xr:uid="{00000000-0004-0000-0000-000012000000}"/>
    <hyperlink ref="X40" r:id="rId19" xr:uid="{00000000-0004-0000-0000-000013000000}"/>
    <hyperlink ref="X15" r:id="rId20" xr:uid="{00000000-0004-0000-0000-000014000000}"/>
    <hyperlink ref="X43" r:id="rId21" xr:uid="{00000000-0004-0000-0000-000015000000}"/>
    <hyperlink ref="X44" r:id="rId22" xr:uid="{00000000-0004-0000-0000-000016000000}"/>
    <hyperlink ref="X46" r:id="rId23" xr:uid="{00000000-0004-0000-0000-000017000000}"/>
    <hyperlink ref="X47" r:id="rId24" xr:uid="{00000000-0004-0000-0000-000018000000}"/>
    <hyperlink ref="X48" r:id="rId25" xr:uid="{00000000-0004-0000-0000-000019000000}"/>
    <hyperlink ref="X45" r:id="rId26" xr:uid="{00000000-0004-0000-0000-00001A000000}"/>
    <hyperlink ref="X51" r:id="rId27" xr:uid="{00000000-0004-0000-0000-00001B000000}"/>
    <hyperlink ref="X52" r:id="rId28" xr:uid="{00000000-0004-0000-0000-00001C000000}"/>
    <hyperlink ref="X53" r:id="rId29" xr:uid="{00000000-0004-0000-0000-00001D000000}"/>
    <hyperlink ref="X54" r:id="rId30" xr:uid="{00000000-0004-0000-0000-00001E000000}"/>
    <hyperlink ref="X56" r:id="rId31" xr:uid="{00000000-0004-0000-0000-00001F000000}"/>
    <hyperlink ref="X57" r:id="rId32" xr:uid="{00000000-0004-0000-0000-000020000000}"/>
    <hyperlink ref="T64" r:id="rId33" xr:uid="{00000000-0004-0000-0000-000021000000}"/>
    <hyperlink ref="T65" r:id="rId34" xr:uid="{00000000-0004-0000-0000-000022000000}"/>
    <hyperlink ref="T66" r:id="rId35" xr:uid="{00000000-0004-0000-0000-000023000000}"/>
    <hyperlink ref="T67" r:id="rId36" xr:uid="{00000000-0004-0000-0000-000024000000}"/>
    <hyperlink ref="T69" r:id="rId37" xr:uid="{00000000-0004-0000-0000-000025000000}"/>
    <hyperlink ref="T70" r:id="rId38" xr:uid="{00000000-0004-0000-0000-000026000000}"/>
    <hyperlink ref="T71" display="https://www.kraemer.de/Pferdebedarf-Pferdezubehoer/Gamaschen-Bandagen-Hufschuhe/Hufschuhe-Krankenschuhe/Krankenhufschuh-1?prod_number=431380-S&amp;ref=Produktportal%2Fgoogle&amp;subref=431380-S&amp;gclid=Cj0KCQiA37HhBRC8ARIsAPWoO0y-Lu1-ghYh4uW89iAvzpppLod9w95L_OkI_mS" xr:uid="{00000000-0004-0000-0000-000027000000}"/>
    <hyperlink ref="T72" r:id="rId39" xr:uid="{00000000-0004-0000-0000-000028000000}"/>
    <hyperlink ref="T73" display="https://www.kraemer.de/Pferdebedarf-Pferdezubehoer/Gamaschen-Bandagen-Hufschuhe/Hufschuhe-Krankenschuhe/Medical-Krankenhufschuh?prod_number=431378-4&amp;ref=Produktportal%2Fgoogle&amp;subref=431378-4&amp;gclid=Cj0KCQiAjszhBRDgARIsAH8Kgvellp35pTQtIDxSUsquc53BA9w4kwy1u" xr:uid="{00000000-0004-0000-0000-000029000000}"/>
    <hyperlink ref="T74" r:id="rId40" xr:uid="{00000000-0004-0000-0000-00002A000000}"/>
    <hyperlink ref="T81" r:id="rId41" xr:uid="{00000000-0004-0000-0000-00002B000000}"/>
    <hyperlink ref="T79" r:id="rId42" xr:uid="{00000000-0004-0000-0000-00002C000000}"/>
    <hyperlink ref="T80" r:id="rId43" xr:uid="{00000000-0004-0000-0000-00002D000000}"/>
    <hyperlink ref="T82" r:id="rId44" xr:uid="{00000000-0004-0000-0000-00002E000000}"/>
    <hyperlink ref="X12" r:id="rId45" xr:uid="{00000000-0004-0000-0000-00002F000000}"/>
    <hyperlink ref="X11" r:id="rId46" xr:uid="{00000000-0004-0000-0000-000030000000}"/>
    <hyperlink ref="T88" r:id="rId47" xr:uid="{00000000-0004-0000-0000-000031000000}"/>
    <hyperlink ref="T90" r:id="rId48" xr:uid="{4CD5A30A-2FCB-45AC-A4B8-35B37BB44E9F}"/>
    <hyperlink ref="T89" r:id="rId49" xr:uid="{4FAEAABB-E78A-4FA6-967C-EAC04C3B262D}"/>
    <hyperlink ref="X58" r:id="rId50" xr:uid="{DA9EE29A-46F3-4824-8E60-4EA731DD7577}"/>
    <hyperlink ref="X30" r:id="rId51" xr:uid="{F74E605D-D8EF-4C11-BEF5-A1854B644745}"/>
    <hyperlink ref="X31" r:id="rId52" xr:uid="{5841E828-D55C-400A-AADC-EF251F9A9F7B}"/>
    <hyperlink ref="X55" r:id="rId53" xr:uid="{C041E372-AE71-4CD2-BC28-27EF936ED5A2}"/>
    <hyperlink ref="T68" r:id="rId54" xr:uid="{99FA5824-E8BA-452D-9424-1354B9708BC0}"/>
  </hyperlinks>
  <pageMargins left="0.23622047244094491" right="0.23622047244094491" top="0.74803149606299213" bottom="0.74803149606299213" header="0.31496062992125984" footer="0.31496062992125984"/>
  <pageSetup paperSize="8" scale="31" fitToHeight="0" orientation="landscape" r:id="rId55"/>
  <tableParts count="5">
    <tablePart r:id="rId56"/>
    <tablePart r:id="rId57"/>
    <tablePart r:id="rId58"/>
    <tablePart r:id="rId59"/>
    <tablePart r:id="rId6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Elisa Schulz</cp:lastModifiedBy>
  <cp:lastPrinted>2019-03-06T16:46:45Z</cp:lastPrinted>
  <dcterms:created xsi:type="dcterms:W3CDTF">2018-08-17T13:18:35Z</dcterms:created>
  <dcterms:modified xsi:type="dcterms:W3CDTF">2020-10-16T22:11:09Z</dcterms:modified>
</cp:coreProperties>
</file>